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1940" windowHeight="6165"/>
  </bookViews>
  <sheets>
    <sheet name="POR MêS" sheetId="1" r:id="rId1"/>
  </sheets>
  <definedNames>
    <definedName name="_xlnm.Print_Area" localSheetId="0">'POR MêS'!$A$1:$E$77</definedName>
  </definedNames>
  <calcPr calcId="125725"/>
</workbook>
</file>

<file path=xl/calcChain.xml><?xml version="1.0" encoding="utf-8"?>
<calcChain xmlns="http://schemas.openxmlformats.org/spreadsheetml/2006/main">
  <c r="C48" i="1"/>
  <c r="C75"/>
  <c r="D47"/>
  <c r="D44"/>
  <c r="D41"/>
  <c r="D38"/>
  <c r="D35"/>
  <c r="D32"/>
  <c r="D62"/>
  <c r="D29"/>
  <c r="D26"/>
  <c r="C60"/>
  <c r="D60"/>
  <c r="D14"/>
  <c r="D20"/>
  <c r="D75" l="1"/>
  <c r="D23"/>
  <c r="D17"/>
  <c r="D48" l="1"/>
</calcChain>
</file>

<file path=xl/sharedStrings.xml><?xml version="1.0" encoding="utf-8"?>
<sst xmlns="http://schemas.openxmlformats.org/spreadsheetml/2006/main" count="70" uniqueCount="48">
  <si>
    <t>DATA</t>
  </si>
  <si>
    <t>TOTAL ACUMULADO</t>
  </si>
  <si>
    <t>OB01200</t>
  </si>
  <si>
    <t>OB01201</t>
  </si>
  <si>
    <t>OB04051</t>
  </si>
  <si>
    <t>OB08755</t>
  </si>
  <si>
    <t>OB08756</t>
  </si>
  <si>
    <t>OB14912</t>
  </si>
  <si>
    <t>OB14913</t>
  </si>
  <si>
    <t>OB20522</t>
  </si>
  <si>
    <t>OB20523</t>
  </si>
  <si>
    <t>OB25746</t>
  </si>
  <si>
    <t>OB25747</t>
  </si>
  <si>
    <t>OB30333</t>
  </si>
  <si>
    <t>OB30322</t>
  </si>
  <si>
    <t>OB30332</t>
  </si>
  <si>
    <t>OB35377</t>
  </si>
  <si>
    <t>OB35378</t>
  </si>
  <si>
    <t>OB40321</t>
  </si>
  <si>
    <t>OB40320</t>
  </si>
  <si>
    <t>18/102019</t>
  </si>
  <si>
    <t>OB45521</t>
  </si>
  <si>
    <t>OB45520</t>
  </si>
  <si>
    <t>OB50213</t>
  </si>
  <si>
    <t>OB50212</t>
  </si>
  <si>
    <t>OB57538</t>
  </si>
  <si>
    <t>OB57537</t>
  </si>
  <si>
    <t>MÊS:   JANEIRO</t>
  </si>
  <si>
    <t>MÊS:   FEVEREIRO</t>
  </si>
  <si>
    <t>MÊS:   MARÇO</t>
  </si>
  <si>
    <t>MÊS:   ABRIL</t>
  </si>
  <si>
    <t>MÊS:   MAIO</t>
  </si>
  <si>
    <t>MÊS:   JUNHO</t>
  </si>
  <si>
    <t>MÊS:   JULHO</t>
  </si>
  <si>
    <t>MÊS:   AGOSTO</t>
  </si>
  <si>
    <t>MÊS:   SETEMBRO</t>
  </si>
  <si>
    <t>MÊS:   OUTUBRO</t>
  </si>
  <si>
    <t>MÊS:   NOVEMBRO</t>
  </si>
  <si>
    <t>MÊS:   DEZEMBRO</t>
  </si>
  <si>
    <t>O. B.   N.º</t>
  </si>
  <si>
    <t>RECEITA</t>
  </si>
  <si>
    <t>NATUREZA DA RECEITA:  REPASSE  DUODÉCIMO</t>
  </si>
  <si>
    <t>ORIGEM:  TESOURO MUNICIPAL</t>
  </si>
  <si>
    <t>Conforme art. 29A  da Constituição Federal.</t>
  </si>
  <si>
    <t>NATUREZA DA RECEITA:  EXCESSO DE ARRECADAÇÃO</t>
  </si>
  <si>
    <t>MÊS:  JUNHO</t>
  </si>
  <si>
    <t>VALOR  ARRECADADO/RECEBIDO</t>
  </si>
  <si>
    <t>VALOR PREVISTO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</si>
</sst>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9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3"/>
      <color indexed="12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4"/>
      <color rgb="FF0070C0"/>
      <name val="Arial"/>
      <family val="2"/>
    </font>
    <font>
      <b/>
      <sz val="14"/>
      <color rgb="FF0000FF"/>
      <name val="Arial"/>
      <family val="2"/>
    </font>
    <font>
      <sz val="12"/>
      <color rgb="FF0000FF"/>
      <name val="Arial"/>
      <family val="2"/>
    </font>
    <font>
      <b/>
      <sz val="12"/>
      <name val="Times"/>
      <family val="1"/>
    </font>
    <font>
      <b/>
      <sz val="12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93">
    <xf numFmtId="0" fontId="0" fillId="0" borderId="0" xfId="0"/>
    <xf numFmtId="14" fontId="3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vertical="center"/>
    </xf>
    <xf numFmtId="164" fontId="0" fillId="0" borderId="0" xfId="1" applyFont="1"/>
    <xf numFmtId="0" fontId="3" fillId="0" borderId="0" xfId="0" applyFont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9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164" fontId="10" fillId="0" borderId="0" xfId="1" applyFont="1"/>
    <xf numFmtId="164" fontId="3" fillId="0" borderId="0" xfId="1" applyFont="1"/>
    <xf numFmtId="164" fontId="13" fillId="0" borderId="0" xfId="1" applyFont="1"/>
    <xf numFmtId="8" fontId="0" fillId="0" borderId="0" xfId="0" applyNumberFormat="1"/>
    <xf numFmtId="14" fontId="3" fillId="0" borderId="9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164" fontId="11" fillId="0" borderId="0" xfId="1" applyFont="1"/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14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3" fillId="2" borderId="0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14" fontId="3" fillId="0" borderId="16" xfId="0" applyNumberFormat="1" applyFont="1" applyBorder="1" applyAlignment="1">
      <alignment horizontal="center" vertical="center"/>
    </xf>
    <xf numFmtId="44" fontId="3" fillId="2" borderId="15" xfId="2" applyFont="1" applyFill="1" applyBorder="1" applyAlignment="1">
      <alignment vertical="center"/>
    </xf>
    <xf numFmtId="44" fontId="16" fillId="0" borderId="14" xfId="2" applyFont="1" applyBorder="1"/>
    <xf numFmtId="44" fontId="2" fillId="2" borderId="13" xfId="2" applyFont="1" applyFill="1" applyBorder="1" applyAlignment="1">
      <alignment vertical="center"/>
    </xf>
    <xf numFmtId="44" fontId="16" fillId="0" borderId="13" xfId="2" applyFont="1" applyBorder="1" applyAlignment="1">
      <alignment vertical="center"/>
    </xf>
    <xf numFmtId="44" fontId="16" fillId="2" borderId="13" xfId="2" applyFont="1" applyFill="1" applyBorder="1" applyAlignment="1">
      <alignment vertical="center"/>
    </xf>
    <xf numFmtId="44" fontId="17" fillId="4" borderId="12" xfId="2" applyFont="1" applyFill="1" applyBorder="1" applyAlignment="1">
      <alignment vertical="center"/>
    </xf>
    <xf numFmtId="44" fontId="17" fillId="4" borderId="13" xfId="2" applyFont="1" applyFill="1" applyBorder="1" applyAlignment="1">
      <alignment vertical="center"/>
    </xf>
    <xf numFmtId="44" fontId="5" fillId="2" borderId="13" xfId="2" applyFont="1" applyFill="1" applyBorder="1" applyAlignment="1">
      <alignment vertical="center"/>
    </xf>
    <xf numFmtId="44" fontId="3" fillId="2" borderId="4" xfId="2" applyFont="1" applyFill="1" applyBorder="1" applyAlignment="1">
      <alignment vertical="center"/>
    </xf>
    <xf numFmtId="44" fontId="7" fillId="2" borderId="4" xfId="2" applyFont="1" applyFill="1" applyBorder="1" applyAlignment="1">
      <alignment vertical="center"/>
    </xf>
    <xf numFmtId="44" fontId="8" fillId="2" borderId="4" xfId="2" applyFont="1" applyFill="1" applyBorder="1" applyAlignment="1">
      <alignment vertical="center"/>
    </xf>
    <xf numFmtId="44" fontId="3" fillId="0" borderId="15" xfId="2" applyFont="1" applyBorder="1" applyAlignment="1">
      <alignment vertical="center"/>
    </xf>
    <xf numFmtId="44" fontId="5" fillId="0" borderId="17" xfId="2" applyFont="1" applyBorder="1" applyAlignment="1">
      <alignment vertical="center"/>
    </xf>
    <xf numFmtId="44" fontId="3" fillId="0" borderId="4" xfId="2" applyFont="1" applyBorder="1" applyAlignment="1">
      <alignment vertical="center"/>
    </xf>
    <xf numFmtId="44" fontId="5" fillId="0" borderId="13" xfId="2" applyFont="1" applyBorder="1" applyAlignment="1">
      <alignment vertical="center"/>
    </xf>
    <xf numFmtId="44" fontId="5" fillId="2" borderId="12" xfId="2" applyFont="1" applyFill="1" applyBorder="1" applyAlignment="1">
      <alignment vertical="center"/>
    </xf>
    <xf numFmtId="44" fontId="5" fillId="2" borderId="14" xfId="2" applyFont="1" applyFill="1" applyBorder="1" applyAlignment="1">
      <alignment vertical="center"/>
    </xf>
    <xf numFmtId="44" fontId="17" fillId="6" borderId="12" xfId="2" applyFont="1" applyFill="1" applyBorder="1" applyAlignment="1">
      <alignment vertical="center"/>
    </xf>
    <xf numFmtId="44" fontId="17" fillId="6" borderId="13" xfId="2" applyFont="1" applyFill="1" applyBorder="1" applyAlignment="1">
      <alignment vertic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44" fontId="3" fillId="0" borderId="8" xfId="2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17" fillId="4" borderId="10" xfId="0" applyNumberFormat="1" applyFont="1" applyFill="1" applyBorder="1" applyAlignment="1">
      <alignment horizontal="center" vertical="center"/>
    </xf>
    <xf numFmtId="14" fontId="17" fillId="4" borderId="11" xfId="0" applyNumberFormat="1" applyFont="1" applyFill="1" applyBorder="1" applyAlignment="1">
      <alignment horizontal="center" vertical="center"/>
    </xf>
    <xf numFmtId="14" fontId="17" fillId="6" borderId="10" xfId="0" applyNumberFormat="1" applyFont="1" applyFill="1" applyBorder="1" applyAlignment="1">
      <alignment horizontal="center" vertical="center"/>
    </xf>
    <xf numFmtId="14" fontId="17" fillId="6" borderId="11" xfId="0" applyNumberFormat="1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44" fontId="3" fillId="0" borderId="6" xfId="2" applyFont="1" applyBorder="1" applyAlignment="1">
      <alignment vertical="center"/>
    </xf>
    <xf numFmtId="0" fontId="3" fillId="0" borderId="0" xfId="0" applyFont="1"/>
    <xf numFmtId="49" fontId="3" fillId="0" borderId="8" xfId="0" applyNumberFormat="1" applyFont="1" applyBorder="1" applyAlignment="1">
      <alignment horizontal="center" vertical="center"/>
    </xf>
    <xf numFmtId="44" fontId="3" fillId="2" borderId="6" xfId="2" applyFont="1" applyFill="1" applyBorder="1" applyAlignment="1">
      <alignment vertical="center"/>
    </xf>
    <xf numFmtId="14" fontId="3" fillId="0" borderId="8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49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457200</xdr:colOff>
      <xdr:row>10</xdr:row>
      <xdr:rowOff>266700</xdr:rowOff>
    </xdr:from>
    <xdr:ext cx="184731" cy="264560"/>
    <xdr:sp macro="" textlink="">
      <xdr:nvSpPr>
        <xdr:cNvPr id="2" name="CaixaDeTexto 1"/>
        <xdr:cNvSpPr txBox="1"/>
      </xdr:nvSpPr>
      <xdr:spPr>
        <a:xfrm>
          <a:off x="457200" y="285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1"/>
  <sheetViews>
    <sheetView tabSelected="1" topLeftCell="A34" zoomScale="90" zoomScaleNormal="90" zoomScalePageLayoutView="50" workbookViewId="0">
      <selection activeCell="E8" sqref="E8"/>
    </sheetView>
  </sheetViews>
  <sheetFormatPr defaultRowHeight="12.75"/>
  <cols>
    <col min="1" max="1" width="15.42578125" bestFit="1" customWidth="1"/>
    <col min="2" max="2" width="15" customWidth="1"/>
    <col min="3" max="3" width="26.7109375" customWidth="1"/>
    <col min="4" max="4" width="28.5703125" customWidth="1"/>
    <col min="5" max="5" width="6.7109375" customWidth="1"/>
    <col min="6" max="6" width="21.140625" bestFit="1" customWidth="1"/>
    <col min="9" max="9" width="14.85546875" style="4" bestFit="1" customWidth="1"/>
    <col min="10" max="10" width="15.42578125" bestFit="1" customWidth="1"/>
  </cols>
  <sheetData>
    <row r="1" spans="1:6" ht="3.75" customHeight="1">
      <c r="A1" s="5"/>
      <c r="B1" s="5"/>
      <c r="C1" s="5"/>
      <c r="D1" s="5"/>
    </row>
    <row r="2" spans="1:6" ht="15.75">
      <c r="A2" s="71"/>
      <c r="B2" s="71"/>
      <c r="C2" s="71"/>
      <c r="D2" s="71"/>
    </row>
    <row r="3" spans="1:6" ht="23.25" customHeight="1">
      <c r="A3" s="71"/>
      <c r="B3" s="71"/>
      <c r="C3" s="71"/>
      <c r="D3" s="71"/>
    </row>
    <row r="4" spans="1:6" ht="23.25" customHeight="1">
      <c r="A4" s="72" t="s">
        <v>40</v>
      </c>
      <c r="B4" s="72"/>
      <c r="C4" s="72"/>
      <c r="D4" s="72"/>
    </row>
    <row r="5" spans="1:6" ht="23.25" customHeight="1">
      <c r="A5" s="29"/>
      <c r="B5" s="29"/>
      <c r="C5" s="29"/>
      <c r="D5" s="28"/>
    </row>
    <row r="6" spans="1:6" ht="23.25" customHeight="1">
      <c r="A6" s="69" t="s">
        <v>41</v>
      </c>
      <c r="B6" s="69"/>
      <c r="C6" s="69"/>
      <c r="D6" s="28"/>
    </row>
    <row r="7" spans="1:6" ht="23.25" customHeight="1">
      <c r="A7" s="69" t="s">
        <v>42</v>
      </c>
      <c r="B7" s="69"/>
      <c r="C7" s="69"/>
      <c r="D7" s="28"/>
    </row>
    <row r="8" spans="1:6" ht="23.25" customHeight="1">
      <c r="A8" s="69" t="s">
        <v>43</v>
      </c>
      <c r="B8" s="69"/>
      <c r="C8" s="69"/>
      <c r="D8" s="28"/>
    </row>
    <row r="9" spans="1:6" ht="23.25" customHeight="1">
      <c r="A9" s="30"/>
      <c r="B9" s="30"/>
      <c r="C9" s="30"/>
      <c r="D9" s="28"/>
    </row>
    <row r="10" spans="1:6" ht="15" customHeight="1" thickBot="1">
      <c r="D10" s="21">
        <v>1</v>
      </c>
    </row>
    <row r="11" spans="1:6" ht="33" customHeight="1" thickBot="1">
      <c r="A11" s="31" t="s">
        <v>0</v>
      </c>
      <c r="B11" s="31" t="s">
        <v>39</v>
      </c>
      <c r="C11" s="35" t="s">
        <v>47</v>
      </c>
      <c r="D11" s="92" t="s">
        <v>46</v>
      </c>
    </row>
    <row r="12" spans="1:6" ht="24.95" customHeight="1">
      <c r="A12" s="1">
        <v>43483</v>
      </c>
      <c r="B12" s="6" t="s">
        <v>3</v>
      </c>
      <c r="C12" s="70">
        <v>12403333.33</v>
      </c>
      <c r="D12" s="52">
        <v>103487.39</v>
      </c>
      <c r="F12" s="7"/>
    </row>
    <row r="13" spans="1:6" ht="24.95" customHeight="1" thickBot="1">
      <c r="A13" s="22">
        <v>43483</v>
      </c>
      <c r="B13" s="23" t="s">
        <v>2</v>
      </c>
      <c r="C13" s="70"/>
      <c r="D13" s="44">
        <v>12299845.939999999</v>
      </c>
      <c r="F13" s="7"/>
    </row>
    <row r="14" spans="1:6" ht="24.95" customHeight="1" thickBot="1">
      <c r="A14" s="65" t="s">
        <v>27</v>
      </c>
      <c r="B14" s="66"/>
      <c r="C14" s="59">
        <v>12403333.33</v>
      </c>
      <c r="D14" s="51">
        <f>SUM(D12:D13)</f>
        <v>12403333.33</v>
      </c>
      <c r="F14" s="8"/>
    </row>
    <row r="15" spans="1:6" ht="24.95" customHeight="1">
      <c r="A15" s="90">
        <v>43516</v>
      </c>
      <c r="B15" s="24" t="s">
        <v>4</v>
      </c>
      <c r="C15" s="70">
        <v>12403333.33</v>
      </c>
      <c r="D15" s="52">
        <v>103872.11</v>
      </c>
      <c r="F15" s="7"/>
    </row>
    <row r="16" spans="1:6" ht="24.95" customHeight="1" thickBot="1">
      <c r="A16" s="22">
        <v>43516</v>
      </c>
      <c r="B16" s="17" t="s">
        <v>4</v>
      </c>
      <c r="C16" s="70"/>
      <c r="D16" s="44">
        <v>12299461.220000001</v>
      </c>
      <c r="F16" s="7"/>
    </row>
    <row r="17" spans="1:9" ht="24.95" customHeight="1" thickBot="1">
      <c r="A17" s="65" t="s">
        <v>28</v>
      </c>
      <c r="B17" s="66"/>
      <c r="C17" s="59">
        <v>12403333.33</v>
      </c>
      <c r="D17" s="51">
        <f>SUM(D15:D16)</f>
        <v>12403333.33</v>
      </c>
      <c r="F17" s="9"/>
    </row>
    <row r="18" spans="1:9" ht="24.95" customHeight="1">
      <c r="A18" s="1">
        <v>43544</v>
      </c>
      <c r="B18" s="84" t="s">
        <v>5</v>
      </c>
      <c r="C18" s="70">
        <v>12403333.33</v>
      </c>
      <c r="D18" s="52">
        <v>104745.47</v>
      </c>
      <c r="F18" s="7"/>
    </row>
    <row r="19" spans="1:9" ht="24.95" customHeight="1" thickBot="1">
      <c r="A19" s="22">
        <v>43544</v>
      </c>
      <c r="B19" s="23" t="s">
        <v>6</v>
      </c>
      <c r="C19" s="70"/>
      <c r="D19" s="44">
        <v>12298587.859999999</v>
      </c>
      <c r="F19" s="27"/>
    </row>
    <row r="20" spans="1:9" ht="24.95" customHeight="1" thickBot="1">
      <c r="A20" s="65" t="s">
        <v>29</v>
      </c>
      <c r="B20" s="66"/>
      <c r="C20" s="59">
        <v>12403333.33</v>
      </c>
      <c r="D20" s="51">
        <f>SUM(D18:D19)</f>
        <v>12403333.33</v>
      </c>
      <c r="F20" s="7"/>
    </row>
    <row r="21" spans="1:9" ht="24.95" customHeight="1">
      <c r="A21" s="1">
        <v>43573</v>
      </c>
      <c r="B21" s="84" t="s">
        <v>7</v>
      </c>
      <c r="C21" s="70">
        <v>12403333.33</v>
      </c>
      <c r="D21" s="52">
        <v>105584.72</v>
      </c>
      <c r="F21" s="18"/>
    </row>
    <row r="22" spans="1:9" ht="24.95" customHeight="1" thickBot="1">
      <c r="A22" s="22">
        <v>43573</v>
      </c>
      <c r="B22" s="23" t="s">
        <v>8</v>
      </c>
      <c r="C22" s="70"/>
      <c r="D22" s="44">
        <v>12297748.609999999</v>
      </c>
      <c r="F22" s="19"/>
    </row>
    <row r="23" spans="1:9" ht="24.95" customHeight="1" thickBot="1">
      <c r="A23" s="65" t="s">
        <v>30</v>
      </c>
      <c r="B23" s="66"/>
      <c r="C23" s="59">
        <v>12403333.33</v>
      </c>
      <c r="D23" s="51">
        <f>SUM(D21:D22)</f>
        <v>12403333.33</v>
      </c>
      <c r="F23" s="19"/>
    </row>
    <row r="24" spans="1:9" ht="24.95" customHeight="1">
      <c r="A24" s="1">
        <v>43605</v>
      </c>
      <c r="B24" s="26" t="s">
        <v>9</v>
      </c>
      <c r="C24" s="70">
        <v>12403333.33</v>
      </c>
      <c r="D24" s="53">
        <v>106768.09</v>
      </c>
      <c r="F24" s="20"/>
    </row>
    <row r="25" spans="1:9" ht="24.95" customHeight="1" thickBot="1">
      <c r="A25" s="22">
        <v>43605</v>
      </c>
      <c r="B25" s="25" t="s">
        <v>10</v>
      </c>
      <c r="C25" s="70"/>
      <c r="D25" s="44">
        <v>12296565.24</v>
      </c>
      <c r="F25" s="19"/>
    </row>
    <row r="26" spans="1:9" ht="24.95" customHeight="1" thickBot="1">
      <c r="A26" s="65" t="s">
        <v>31</v>
      </c>
      <c r="B26" s="66"/>
      <c r="C26" s="59">
        <v>12403333.33</v>
      </c>
      <c r="D26" s="51">
        <f>SUM(D24:D25)</f>
        <v>12403333.33</v>
      </c>
      <c r="F26" s="19"/>
    </row>
    <row r="27" spans="1:9" s="80" customFormat="1" ht="24.95" customHeight="1">
      <c r="A27" s="90">
        <v>43635</v>
      </c>
      <c r="B27" s="91" t="s">
        <v>12</v>
      </c>
      <c r="C27" s="70">
        <v>12403333.33</v>
      </c>
      <c r="D27" s="54">
        <v>107774.87</v>
      </c>
      <c r="F27" s="19"/>
      <c r="I27" s="19"/>
    </row>
    <row r="28" spans="1:9" s="80" customFormat="1" ht="24.95" customHeight="1" thickBot="1">
      <c r="A28" s="22">
        <v>43635</v>
      </c>
      <c r="B28" s="81" t="s">
        <v>11</v>
      </c>
      <c r="C28" s="70"/>
      <c r="D28" s="44">
        <v>12295558.460000001</v>
      </c>
      <c r="F28" s="19"/>
      <c r="I28" s="19"/>
    </row>
    <row r="29" spans="1:9" ht="24.95" customHeight="1" thickBot="1">
      <c r="A29" s="65" t="s">
        <v>32</v>
      </c>
      <c r="B29" s="66"/>
      <c r="C29" s="59">
        <v>12403333.33</v>
      </c>
      <c r="D29" s="51">
        <f>SUM(D27:D28)</f>
        <v>12403333.33</v>
      </c>
      <c r="F29" s="19"/>
    </row>
    <row r="30" spans="1:9" s="80" customFormat="1" ht="24.95" customHeight="1">
      <c r="A30" s="1">
        <v>43665</v>
      </c>
      <c r="B30" s="84" t="s">
        <v>13</v>
      </c>
      <c r="C30" s="70">
        <v>12403333.33</v>
      </c>
      <c r="D30" s="54">
        <v>108305.52</v>
      </c>
      <c r="F30" s="19"/>
      <c r="I30" s="19"/>
    </row>
    <row r="31" spans="1:9" s="80" customFormat="1" ht="24.95" customHeight="1" thickBot="1">
      <c r="A31" s="22">
        <v>43665</v>
      </c>
      <c r="B31" s="89" t="s">
        <v>15</v>
      </c>
      <c r="C31" s="70"/>
      <c r="D31" s="44">
        <v>12295027.810000001</v>
      </c>
      <c r="F31" s="19"/>
      <c r="I31" s="19"/>
    </row>
    <row r="32" spans="1:9" ht="24.95" customHeight="1" thickBot="1">
      <c r="A32" s="65" t="s">
        <v>33</v>
      </c>
      <c r="B32" s="66"/>
      <c r="C32" s="59">
        <v>12403333.33</v>
      </c>
      <c r="D32" s="51">
        <f>SUM(D30:D31)</f>
        <v>12403333.33</v>
      </c>
      <c r="F32" s="19"/>
    </row>
    <row r="33" spans="1:19" s="80" customFormat="1" ht="24.95" customHeight="1">
      <c r="A33" s="1">
        <v>43697</v>
      </c>
      <c r="B33" s="84" t="s">
        <v>16</v>
      </c>
      <c r="C33" s="70">
        <v>12403333.33</v>
      </c>
      <c r="D33" s="52">
        <v>108714.68</v>
      </c>
      <c r="F33" s="19"/>
      <c r="I33" s="19"/>
    </row>
    <row r="34" spans="1:19" s="80" customFormat="1" ht="24.95" customHeight="1" thickBot="1">
      <c r="A34" s="22">
        <v>43697</v>
      </c>
      <c r="B34" s="81" t="s">
        <v>17</v>
      </c>
      <c r="C34" s="70"/>
      <c r="D34" s="44">
        <v>12294618.65</v>
      </c>
      <c r="F34" s="19"/>
      <c r="I34" s="19"/>
    </row>
    <row r="35" spans="1:19" ht="24.95" customHeight="1" thickBot="1">
      <c r="A35" s="65" t="s">
        <v>34</v>
      </c>
      <c r="B35" s="66"/>
      <c r="C35" s="59">
        <v>12403333.33</v>
      </c>
      <c r="D35" s="51">
        <f>SUM(D33:D34)</f>
        <v>12403333.33</v>
      </c>
      <c r="F35" s="19"/>
      <c r="N35" s="37"/>
      <c r="O35" s="37"/>
      <c r="P35" s="37"/>
      <c r="Q35" s="37"/>
      <c r="R35" s="37"/>
      <c r="S35" s="37"/>
    </row>
    <row r="36" spans="1:19" s="80" customFormat="1" ht="24.95" customHeight="1">
      <c r="A36" s="1">
        <v>43728</v>
      </c>
      <c r="B36" s="84" t="s">
        <v>18</v>
      </c>
      <c r="C36" s="70">
        <v>12403333.33</v>
      </c>
      <c r="D36" s="52">
        <v>109431.3</v>
      </c>
      <c r="F36" s="19"/>
      <c r="I36" s="19"/>
      <c r="N36" s="38"/>
      <c r="O36" s="85"/>
      <c r="P36" s="86"/>
      <c r="Q36" s="87"/>
      <c r="R36" s="40"/>
      <c r="S36" s="87"/>
    </row>
    <row r="37" spans="1:19" s="80" customFormat="1" ht="24.95" customHeight="1" thickBot="1">
      <c r="A37" s="22">
        <v>43728</v>
      </c>
      <c r="B37" s="23" t="s">
        <v>19</v>
      </c>
      <c r="C37" s="70"/>
      <c r="D37" s="44">
        <v>12293902.029999999</v>
      </c>
      <c r="F37" s="19"/>
      <c r="I37" s="19"/>
      <c r="N37" s="38"/>
      <c r="O37" s="85"/>
      <c r="P37" s="86"/>
      <c r="Q37" s="87"/>
      <c r="R37" s="41"/>
      <c r="S37" s="87"/>
    </row>
    <row r="38" spans="1:19" ht="24.95" customHeight="1" thickBot="1">
      <c r="A38" s="65" t="s">
        <v>35</v>
      </c>
      <c r="B38" s="66"/>
      <c r="C38" s="59">
        <v>12403333.33</v>
      </c>
      <c r="D38" s="51">
        <f>SUM(D36:D37)</f>
        <v>12403333.33</v>
      </c>
      <c r="F38" s="19"/>
      <c r="N38" s="38"/>
      <c r="O38" s="36"/>
      <c r="P38" s="39"/>
      <c r="Q38" s="37"/>
      <c r="R38" s="41"/>
      <c r="S38" s="37"/>
    </row>
    <row r="39" spans="1:19" s="80" customFormat="1" ht="24.95" customHeight="1">
      <c r="A39" s="1">
        <v>43756</v>
      </c>
      <c r="B39" s="84" t="s">
        <v>21</v>
      </c>
      <c r="C39" s="70">
        <v>12403333.33</v>
      </c>
      <c r="D39" s="52">
        <v>109780.09</v>
      </c>
      <c r="F39" s="19"/>
      <c r="I39" s="19"/>
      <c r="N39" s="38"/>
      <c r="O39" s="85"/>
      <c r="P39" s="86"/>
      <c r="Q39" s="87"/>
      <c r="R39" s="41"/>
      <c r="S39" s="87"/>
    </row>
    <row r="40" spans="1:19" s="80" customFormat="1" ht="24.95" customHeight="1" thickBot="1">
      <c r="A40" s="22" t="s">
        <v>20</v>
      </c>
      <c r="B40" s="23" t="s">
        <v>22</v>
      </c>
      <c r="C40" s="70"/>
      <c r="D40" s="55">
        <v>12293553.24</v>
      </c>
      <c r="F40" s="19"/>
      <c r="I40" s="19"/>
      <c r="N40" s="38"/>
      <c r="O40" s="85"/>
      <c r="P40" s="86"/>
      <c r="Q40" s="87"/>
      <c r="R40" s="41"/>
      <c r="S40" s="87"/>
    </row>
    <row r="41" spans="1:19" ht="24.95" customHeight="1" thickBot="1">
      <c r="A41" s="65" t="s">
        <v>36</v>
      </c>
      <c r="B41" s="66"/>
      <c r="C41" s="60">
        <v>12403333.33</v>
      </c>
      <c r="D41" s="56">
        <f>SUM(D39:D40)</f>
        <v>12403333.33</v>
      </c>
      <c r="F41" s="19"/>
      <c r="N41" s="38"/>
      <c r="O41" s="36"/>
      <c r="P41" s="39"/>
      <c r="Q41" s="37"/>
      <c r="R41" s="41"/>
      <c r="S41" s="37"/>
    </row>
    <row r="42" spans="1:19" s="80" customFormat="1" ht="24.95" customHeight="1">
      <c r="A42" s="1">
        <v>43788</v>
      </c>
      <c r="B42" s="84" t="s">
        <v>23</v>
      </c>
      <c r="C42" s="70">
        <v>12403333.33</v>
      </c>
      <c r="D42" s="57">
        <v>110174.98</v>
      </c>
      <c r="F42" s="19"/>
      <c r="I42" s="19"/>
      <c r="N42" s="38"/>
      <c r="O42" s="85"/>
      <c r="P42" s="86"/>
      <c r="Q42" s="87"/>
      <c r="R42" s="41"/>
      <c r="S42" s="87"/>
    </row>
    <row r="43" spans="1:19" ht="24.95" customHeight="1" thickBot="1">
      <c r="A43" s="22">
        <v>43788</v>
      </c>
      <c r="B43" s="25" t="s">
        <v>24</v>
      </c>
      <c r="C43" s="70"/>
      <c r="D43" s="55">
        <v>12293158.35</v>
      </c>
      <c r="F43" s="19"/>
      <c r="N43" s="38"/>
      <c r="O43" s="36"/>
      <c r="P43" s="39"/>
      <c r="Q43" s="37"/>
      <c r="R43" s="41"/>
      <c r="S43" s="37"/>
    </row>
    <row r="44" spans="1:19" ht="24.95" customHeight="1" thickBot="1">
      <c r="A44" s="65" t="s">
        <v>37</v>
      </c>
      <c r="B44" s="66"/>
      <c r="C44" s="51">
        <v>12403333.33</v>
      </c>
      <c r="D44" s="56">
        <f>SUM(D42:D43)</f>
        <v>12403333.33</v>
      </c>
      <c r="F44" s="19"/>
      <c r="N44" s="38"/>
      <c r="O44" s="36"/>
      <c r="P44" s="39"/>
      <c r="Q44" s="37"/>
      <c r="R44" s="41"/>
      <c r="S44" s="37"/>
    </row>
    <row r="45" spans="1:19" s="80" customFormat="1" ht="24.95" customHeight="1">
      <c r="A45" s="1">
        <v>43812</v>
      </c>
      <c r="B45" s="84" t="s">
        <v>25</v>
      </c>
      <c r="C45" s="70">
        <v>12403333.33</v>
      </c>
      <c r="D45" s="57">
        <v>110686.39</v>
      </c>
      <c r="F45" s="19"/>
      <c r="I45" s="19"/>
      <c r="N45" s="38"/>
      <c r="O45" s="85"/>
      <c r="P45" s="86"/>
      <c r="Q45" s="87"/>
      <c r="R45" s="41"/>
      <c r="S45" s="87"/>
    </row>
    <row r="46" spans="1:19" s="80" customFormat="1" ht="24.95" customHeight="1" thickBot="1">
      <c r="A46" s="22">
        <v>43812</v>
      </c>
      <c r="B46" s="88" t="s">
        <v>26</v>
      </c>
      <c r="C46" s="70"/>
      <c r="D46" s="44">
        <v>12292646.939999999</v>
      </c>
      <c r="F46" s="19"/>
      <c r="I46" s="19"/>
      <c r="N46" s="38"/>
      <c r="O46" s="85"/>
      <c r="P46" s="86"/>
      <c r="Q46" s="87"/>
      <c r="R46" s="41"/>
      <c r="S46" s="87"/>
    </row>
    <row r="47" spans="1:19" ht="24.95" customHeight="1" thickBot="1">
      <c r="A47" s="65" t="s">
        <v>38</v>
      </c>
      <c r="B47" s="66"/>
      <c r="C47" s="59">
        <v>12403333.33</v>
      </c>
      <c r="D47" s="58">
        <f>SUM(D45:D46)</f>
        <v>12403333.33</v>
      </c>
      <c r="F47" s="19"/>
      <c r="N47" s="38"/>
      <c r="O47" s="36"/>
      <c r="P47" s="39"/>
      <c r="Q47" s="37"/>
      <c r="R47" s="41"/>
      <c r="S47" s="37"/>
    </row>
    <row r="48" spans="1:19" ht="35.25" customHeight="1" thickBot="1">
      <c r="A48" s="76" t="s">
        <v>1</v>
      </c>
      <c r="B48" s="77"/>
      <c r="C48" s="61">
        <f>C47+C44+C41+C38+C35+C32+C29+C26+C23+C20+C17+C14</f>
        <v>148839999.96000001</v>
      </c>
      <c r="D48" s="62">
        <f>D29+D26+D23+D20+D17+D14+D32+D35+D38+D41+D44+D47</f>
        <v>148839999.96000001</v>
      </c>
      <c r="F48" s="4"/>
      <c r="N48" s="73"/>
      <c r="O48" s="73"/>
      <c r="P48" s="73"/>
      <c r="Q48" s="37"/>
      <c r="R48" s="42"/>
      <c r="S48" s="37"/>
    </row>
    <row r="49" spans="1:19" ht="39.75" customHeight="1">
      <c r="A49" s="10"/>
      <c r="B49" s="10"/>
      <c r="C49" s="11"/>
      <c r="D49" s="10"/>
      <c r="N49" s="37"/>
      <c r="O49" s="37"/>
      <c r="P49" s="37"/>
      <c r="Q49" s="37"/>
      <c r="R49" s="37"/>
      <c r="S49" s="37"/>
    </row>
    <row r="50" spans="1:19">
      <c r="A50" s="10"/>
      <c r="B50" s="10"/>
      <c r="C50" s="11"/>
      <c r="D50" s="10"/>
      <c r="N50" s="37"/>
      <c r="O50" s="37"/>
      <c r="P50" s="37"/>
      <c r="Q50" s="37"/>
      <c r="R50" s="37"/>
      <c r="S50" s="37"/>
    </row>
    <row r="51" spans="1:19" ht="28.5" customHeight="1">
      <c r="A51" s="10"/>
      <c r="B51" s="10"/>
      <c r="C51" s="11"/>
      <c r="D51" s="10"/>
      <c r="N51" s="37"/>
      <c r="O51" s="37"/>
      <c r="P51" s="37"/>
      <c r="Q51" s="37"/>
      <c r="R51" s="37"/>
      <c r="S51" s="37"/>
    </row>
    <row r="52" spans="1:19" ht="37.5" customHeight="1">
      <c r="A52" s="10"/>
      <c r="B52" s="10"/>
      <c r="C52" s="11"/>
      <c r="D52" s="10"/>
      <c r="N52" s="37"/>
      <c r="O52" s="37"/>
      <c r="P52" s="37"/>
      <c r="Q52" s="37"/>
      <c r="R52" s="37"/>
      <c r="S52" s="37"/>
    </row>
    <row r="53" spans="1:19" ht="15">
      <c r="A53" s="10"/>
      <c r="B53" s="10"/>
      <c r="C53" s="3"/>
      <c r="D53" s="2"/>
      <c r="N53" s="37"/>
      <c r="O53" s="37"/>
      <c r="P53" s="37"/>
      <c r="Q53" s="37"/>
      <c r="R53" s="37"/>
      <c r="S53" s="37"/>
    </row>
    <row r="54" spans="1:19" ht="15">
      <c r="A54" s="63" t="s">
        <v>44</v>
      </c>
      <c r="B54" s="63"/>
      <c r="C54" s="63"/>
      <c r="D54" s="64"/>
    </row>
    <row r="55" spans="1:19" ht="15">
      <c r="A55" s="69" t="s">
        <v>42</v>
      </c>
      <c r="B55" s="69"/>
      <c r="C55" s="69"/>
      <c r="D55" s="12"/>
    </row>
    <row r="56" spans="1:19" ht="15">
      <c r="A56" s="69" t="s">
        <v>43</v>
      </c>
      <c r="B56" s="69"/>
      <c r="C56" s="69"/>
      <c r="D56" s="12"/>
    </row>
    <row r="57" spans="1:19" ht="15.75" thickBot="1">
      <c r="A57" s="32"/>
      <c r="B57" s="32"/>
      <c r="C57" s="32"/>
      <c r="D57" s="12"/>
    </row>
    <row r="58" spans="1:19" ht="48" thickBot="1">
      <c r="A58" s="33" t="s">
        <v>0</v>
      </c>
      <c r="B58" s="33" t="s">
        <v>39</v>
      </c>
      <c r="C58" s="33" t="s">
        <v>47</v>
      </c>
      <c r="D58" s="34" t="s">
        <v>46</v>
      </c>
    </row>
    <row r="59" spans="1:19" s="80" customFormat="1" ht="24" customHeight="1" thickBot="1">
      <c r="A59" s="43">
        <v>43605</v>
      </c>
      <c r="B59" s="23" t="s">
        <v>10</v>
      </c>
      <c r="C59" s="44">
        <v>825306.76</v>
      </c>
      <c r="D59" s="44">
        <v>825306.76</v>
      </c>
      <c r="I59" s="19"/>
    </row>
    <row r="60" spans="1:19" ht="22.5" customHeight="1" thickBot="1">
      <c r="A60" s="67" t="s">
        <v>31</v>
      </c>
      <c r="B60" s="68"/>
      <c r="C60" s="45">
        <f>C59</f>
        <v>825306.76</v>
      </c>
      <c r="D60" s="46">
        <f>D59</f>
        <v>825306.76</v>
      </c>
    </row>
    <row r="61" spans="1:19" s="80" customFormat="1" ht="22.5" customHeight="1" thickBot="1">
      <c r="A61" s="22">
        <v>43635</v>
      </c>
      <c r="B61" s="81" t="s">
        <v>11</v>
      </c>
      <c r="C61" s="44">
        <v>825306.76</v>
      </c>
      <c r="D61" s="82">
        <v>825306.76</v>
      </c>
      <c r="I61" s="19"/>
    </row>
    <row r="62" spans="1:19" ht="22.5" customHeight="1" thickBot="1">
      <c r="A62" s="67" t="s">
        <v>45</v>
      </c>
      <c r="B62" s="68"/>
      <c r="C62" s="47">
        <v>825306.76</v>
      </c>
      <c r="D62" s="46">
        <f>SUM(D61)</f>
        <v>825306.76</v>
      </c>
    </row>
    <row r="63" spans="1:19" s="80" customFormat="1" ht="22.5" customHeight="1" thickBot="1">
      <c r="A63" s="22">
        <v>43665</v>
      </c>
      <c r="B63" s="83" t="s">
        <v>14</v>
      </c>
      <c r="C63" s="44">
        <v>825306.76</v>
      </c>
      <c r="D63" s="82">
        <v>825306.76</v>
      </c>
      <c r="I63" s="19"/>
    </row>
    <row r="64" spans="1:19" ht="22.5" customHeight="1" thickBot="1">
      <c r="A64" s="65" t="s">
        <v>33</v>
      </c>
      <c r="B64" s="66"/>
      <c r="C64" s="47">
        <v>825306.76</v>
      </c>
      <c r="D64" s="48">
        <v>825306.76</v>
      </c>
    </row>
    <row r="65" spans="1:9" s="80" customFormat="1" ht="22.5" customHeight="1" thickBot="1">
      <c r="A65" s="22">
        <v>43697</v>
      </c>
      <c r="B65" s="81" t="s">
        <v>17</v>
      </c>
      <c r="C65" s="44">
        <v>825306.76</v>
      </c>
      <c r="D65" s="82">
        <v>825306.76</v>
      </c>
      <c r="I65" s="19"/>
    </row>
    <row r="66" spans="1:9" ht="22.5" customHeight="1" thickBot="1">
      <c r="A66" s="65" t="s">
        <v>34</v>
      </c>
      <c r="B66" s="66"/>
      <c r="C66" s="47">
        <v>825306.76</v>
      </c>
      <c r="D66" s="48">
        <v>825306.76</v>
      </c>
    </row>
    <row r="67" spans="1:9" s="80" customFormat="1" ht="22.5" customHeight="1" thickBot="1">
      <c r="A67" s="22">
        <v>43728</v>
      </c>
      <c r="B67" s="81" t="s">
        <v>19</v>
      </c>
      <c r="C67" s="44">
        <v>825306.76</v>
      </c>
      <c r="D67" s="82">
        <v>825306.76</v>
      </c>
      <c r="I67" s="19"/>
    </row>
    <row r="68" spans="1:9" ht="22.5" customHeight="1" thickBot="1">
      <c r="A68" s="65" t="s">
        <v>35</v>
      </c>
      <c r="B68" s="66"/>
      <c r="C68" s="47">
        <v>825306.76</v>
      </c>
      <c r="D68" s="48">
        <v>825306.76</v>
      </c>
    </row>
    <row r="69" spans="1:9" s="80" customFormat="1" ht="22.5" customHeight="1" thickBot="1">
      <c r="A69" s="22">
        <v>43756</v>
      </c>
      <c r="B69" s="81" t="s">
        <v>22</v>
      </c>
      <c r="C69" s="44">
        <v>825306.76</v>
      </c>
      <c r="D69" s="79">
        <v>825306.76</v>
      </c>
      <c r="I69" s="19"/>
    </row>
    <row r="70" spans="1:9" ht="22.5" customHeight="1" thickBot="1">
      <c r="A70" s="65" t="s">
        <v>36</v>
      </c>
      <c r="B70" s="66"/>
      <c r="C70" s="47">
        <v>825306.76</v>
      </c>
      <c r="D70" s="47">
        <v>825306.76</v>
      </c>
    </row>
    <row r="71" spans="1:9" s="80" customFormat="1" ht="22.5" customHeight="1" thickBot="1">
      <c r="A71" s="22">
        <v>43788</v>
      </c>
      <c r="B71" s="81" t="s">
        <v>24</v>
      </c>
      <c r="C71" s="44">
        <v>825306.76</v>
      </c>
      <c r="D71" s="79">
        <v>825306.76</v>
      </c>
      <c r="I71" s="19"/>
    </row>
    <row r="72" spans="1:9" ht="22.5" customHeight="1" thickBot="1">
      <c r="A72" s="65" t="s">
        <v>37</v>
      </c>
      <c r="B72" s="66"/>
      <c r="C72" s="47">
        <v>825306.76</v>
      </c>
      <c r="D72" s="47">
        <v>825306.76</v>
      </c>
    </row>
    <row r="73" spans="1:9" s="80" customFormat="1" ht="22.5" customHeight="1" thickBot="1">
      <c r="A73" s="22">
        <v>43812</v>
      </c>
      <c r="B73" s="78" t="s">
        <v>26</v>
      </c>
      <c r="C73" s="44">
        <v>825306.76</v>
      </c>
      <c r="D73" s="79">
        <v>825306.76</v>
      </c>
      <c r="I73" s="19"/>
    </row>
    <row r="74" spans="1:9" ht="22.5" customHeight="1" thickBot="1">
      <c r="A74" s="65" t="s">
        <v>38</v>
      </c>
      <c r="B74" s="66"/>
      <c r="C74" s="47">
        <v>825306.76</v>
      </c>
      <c r="D74" s="47">
        <v>825306.76</v>
      </c>
    </row>
    <row r="75" spans="1:9" ht="24" customHeight="1" thickBot="1">
      <c r="A75" s="74" t="s">
        <v>1</v>
      </c>
      <c r="B75" s="75"/>
      <c r="C75" s="49">
        <f>C60+C62+C64+C66+C68+C70+C72+C74</f>
        <v>6602454.0799999991</v>
      </c>
      <c r="D75" s="50">
        <f>D62+D60+D64+D66+D68+D70+D72+D74</f>
        <v>6602454.0799999991</v>
      </c>
    </row>
    <row r="76" spans="1:9" ht="18">
      <c r="A76" s="10"/>
      <c r="B76" s="10"/>
      <c r="C76" s="13"/>
      <c r="D76" s="10"/>
    </row>
    <row r="77" spans="1:9" ht="15">
      <c r="A77" s="10"/>
      <c r="B77" s="10"/>
      <c r="C77" s="14"/>
      <c r="D77" s="12"/>
    </row>
    <row r="78" spans="1:9" ht="15">
      <c r="A78" s="10"/>
      <c r="B78" s="10"/>
      <c r="C78" s="14"/>
      <c r="D78" s="10"/>
    </row>
    <row r="79" spans="1:9" ht="15.75">
      <c r="A79" s="10"/>
      <c r="B79" s="10"/>
      <c r="C79" s="15"/>
      <c r="D79" s="10"/>
    </row>
    <row r="80" spans="1:9" ht="15">
      <c r="A80" s="10"/>
      <c r="B80" s="10"/>
      <c r="C80" s="14"/>
      <c r="D80" s="10"/>
    </row>
    <row r="81" spans="1:4" ht="15">
      <c r="A81" s="10"/>
      <c r="B81" s="10"/>
      <c r="C81" s="14"/>
      <c r="D81" s="10"/>
    </row>
    <row r="82" spans="1:4">
      <c r="A82" s="10"/>
      <c r="B82" s="10"/>
      <c r="C82" s="16"/>
      <c r="D82" s="10"/>
    </row>
    <row r="83" spans="1:4">
      <c r="A83" s="10"/>
      <c r="B83" s="10"/>
      <c r="C83" s="16"/>
      <c r="D83" s="10"/>
    </row>
    <row r="84" spans="1:4">
      <c r="A84" s="10"/>
      <c r="B84" s="10"/>
      <c r="C84" s="16"/>
      <c r="D84" s="10"/>
    </row>
    <row r="85" spans="1:4">
      <c r="A85" s="10"/>
      <c r="B85" s="10"/>
      <c r="C85" s="16"/>
      <c r="D85" s="10"/>
    </row>
    <row r="86" spans="1:4">
      <c r="A86" s="10"/>
      <c r="B86" s="10"/>
      <c r="C86" s="16"/>
      <c r="D86" s="10"/>
    </row>
    <row r="87" spans="1:4">
      <c r="A87" s="10"/>
      <c r="B87" s="10"/>
      <c r="C87" s="16"/>
      <c r="D87" s="10"/>
    </row>
    <row r="88" spans="1:4">
      <c r="A88" s="10"/>
      <c r="B88" s="10"/>
    </row>
    <row r="89" spans="1:4">
      <c r="A89" s="10"/>
      <c r="B89" s="10"/>
    </row>
    <row r="90" spans="1:4">
      <c r="A90" s="10"/>
      <c r="B90" s="10"/>
    </row>
    <row r="91" spans="1:4">
      <c r="A91" s="10"/>
      <c r="B91" s="10"/>
    </row>
    <row r="92" spans="1:4">
      <c r="A92" s="10"/>
      <c r="B92" s="10"/>
      <c r="C92" s="16"/>
      <c r="D92" s="10"/>
    </row>
    <row r="93" spans="1:4">
      <c r="A93" s="10"/>
      <c r="B93" s="10"/>
      <c r="C93" s="16"/>
      <c r="D93" s="10"/>
    </row>
    <row r="94" spans="1:4">
      <c r="A94" s="10"/>
      <c r="B94" s="10"/>
      <c r="C94" s="16"/>
      <c r="D94" s="10"/>
    </row>
    <row r="95" spans="1:4">
      <c r="A95" s="10"/>
      <c r="B95" s="10"/>
      <c r="C95" s="16"/>
      <c r="D95" s="10"/>
    </row>
    <row r="96" spans="1:4">
      <c r="A96" s="10"/>
      <c r="B96" s="10"/>
      <c r="C96" s="16"/>
      <c r="D96" s="10"/>
    </row>
    <row r="97" spans="1:4">
      <c r="A97" s="10"/>
      <c r="B97" s="10"/>
      <c r="C97" s="16"/>
      <c r="D97" s="10"/>
    </row>
    <row r="98" spans="1:4">
      <c r="A98" s="10"/>
      <c r="B98" s="10"/>
      <c r="C98" s="16"/>
      <c r="D98" s="10"/>
    </row>
    <row r="99" spans="1:4">
      <c r="A99" s="10"/>
      <c r="B99" s="10"/>
      <c r="C99" s="16"/>
      <c r="D99" s="10"/>
    </row>
    <row r="100" spans="1:4">
      <c r="A100" s="10"/>
      <c r="B100" s="10"/>
      <c r="C100" s="16"/>
      <c r="D100" s="10"/>
    </row>
    <row r="101" spans="1:4">
      <c r="A101" s="10"/>
      <c r="B101" s="10"/>
      <c r="C101" s="16"/>
      <c r="D101" s="10"/>
    </row>
    <row r="102" spans="1:4">
      <c r="A102" s="10"/>
      <c r="B102" s="10"/>
      <c r="C102" s="16"/>
      <c r="D102" s="10"/>
    </row>
    <row r="103" spans="1:4">
      <c r="A103" s="10"/>
      <c r="B103" s="10"/>
      <c r="C103" s="16"/>
      <c r="D103" s="10"/>
    </row>
    <row r="104" spans="1:4">
      <c r="A104" s="10"/>
      <c r="B104" s="10"/>
      <c r="C104" s="16"/>
      <c r="D104" s="10"/>
    </row>
    <row r="105" spans="1:4">
      <c r="A105" s="10"/>
      <c r="B105" s="10"/>
      <c r="C105" s="16"/>
      <c r="D105" s="10"/>
    </row>
    <row r="106" spans="1:4">
      <c r="A106" s="10"/>
      <c r="B106" s="10"/>
      <c r="C106" s="16"/>
      <c r="D106" s="10"/>
    </row>
    <row r="107" spans="1:4">
      <c r="A107" s="10"/>
      <c r="B107" s="10"/>
      <c r="C107" s="16"/>
      <c r="D107" s="10"/>
    </row>
    <row r="108" spans="1:4">
      <c r="A108" s="10"/>
      <c r="B108" s="10"/>
      <c r="C108" s="16"/>
      <c r="D108" s="10"/>
    </row>
    <row r="109" spans="1:4">
      <c r="C109" s="4"/>
    </row>
    <row r="110" spans="1:4">
      <c r="C110" s="4"/>
    </row>
    <row r="111" spans="1:4">
      <c r="C111" s="4"/>
    </row>
    <row r="112" spans="1:4">
      <c r="C112" s="4"/>
    </row>
    <row r="113" spans="3:3">
      <c r="C113" s="4"/>
    </row>
    <row r="114" spans="3:3">
      <c r="C114" s="4"/>
    </row>
    <row r="115" spans="3:3">
      <c r="C115" s="4"/>
    </row>
    <row r="116" spans="3:3">
      <c r="C116" s="4"/>
    </row>
    <row r="117" spans="3:3">
      <c r="C117" s="4"/>
    </row>
    <row r="118" spans="3:3">
      <c r="C118" s="4"/>
    </row>
    <row r="119" spans="3:3">
      <c r="C119" s="4"/>
    </row>
    <row r="120" spans="3:3">
      <c r="C120" s="4"/>
    </row>
    <row r="121" spans="3:3">
      <c r="C121" s="4"/>
    </row>
    <row r="122" spans="3:3">
      <c r="C122" s="4"/>
    </row>
    <row r="123" spans="3:3">
      <c r="C123" s="4"/>
    </row>
    <row r="124" spans="3:3">
      <c r="C124" s="4"/>
    </row>
    <row r="125" spans="3:3">
      <c r="C125" s="4"/>
    </row>
    <row r="126" spans="3:3">
      <c r="C126" s="4"/>
    </row>
    <row r="127" spans="3:3">
      <c r="C127" s="4"/>
    </row>
    <row r="128" spans="3:3">
      <c r="C128" s="4"/>
    </row>
    <row r="129" spans="3:3">
      <c r="C129" s="4"/>
    </row>
    <row r="130" spans="3:3">
      <c r="C130" s="4"/>
    </row>
    <row r="131" spans="3:3">
      <c r="C131" s="4"/>
    </row>
  </sheetData>
  <mergeCells count="43">
    <mergeCell ref="C33:C34"/>
    <mergeCell ref="C30:C31"/>
    <mergeCell ref="C27:C28"/>
    <mergeCell ref="C24:C25"/>
    <mergeCell ref="A68:B68"/>
    <mergeCell ref="N48:P48"/>
    <mergeCell ref="A75:B75"/>
    <mergeCell ref="A60:B60"/>
    <mergeCell ref="A48:B48"/>
    <mergeCell ref="A70:B70"/>
    <mergeCell ref="A72:B72"/>
    <mergeCell ref="A74:B74"/>
    <mergeCell ref="A2:D2"/>
    <mergeCell ref="A3:D3"/>
    <mergeCell ref="A14:B14"/>
    <mergeCell ref="A17:B17"/>
    <mergeCell ref="A4:D4"/>
    <mergeCell ref="C15:C16"/>
    <mergeCell ref="C12:C13"/>
    <mergeCell ref="A26:B26"/>
    <mergeCell ref="A23:B23"/>
    <mergeCell ref="A6:C6"/>
    <mergeCell ref="A7:C7"/>
    <mergeCell ref="A8:C8"/>
    <mergeCell ref="A20:B20"/>
    <mergeCell ref="C21:C22"/>
    <mergeCell ref="C18:C19"/>
    <mergeCell ref="A32:B32"/>
    <mergeCell ref="A64:B64"/>
    <mergeCell ref="A66:B66"/>
    <mergeCell ref="A29:B29"/>
    <mergeCell ref="A62:B62"/>
    <mergeCell ref="A55:C55"/>
    <mergeCell ref="A56:C56"/>
    <mergeCell ref="A35:B35"/>
    <mergeCell ref="A38:B38"/>
    <mergeCell ref="A41:B41"/>
    <mergeCell ref="A44:B44"/>
    <mergeCell ref="A47:B47"/>
    <mergeCell ref="C45:C46"/>
    <mergeCell ref="C42:C43"/>
    <mergeCell ref="C39:C40"/>
    <mergeCell ref="C36:C37"/>
  </mergeCells>
  <phoneticPr fontId="0" type="noConversion"/>
  <printOptions horizontalCentered="1"/>
  <pageMargins left="0.9055118110236221" right="0.39370078740157483" top="1.19" bottom="0.27559055118110237" header="0.46" footer="0.35433070866141736"/>
  <pageSetup paperSize="9" scale="60" orientation="portrait" horizontalDpi="300" verticalDpi="300" r:id="rId1"/>
  <headerFooter alignWithMargins="0">
    <oddHeader>&amp;L&amp;G&amp;C&amp;G&amp;R&amp;G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POR MêS</vt:lpstr>
      <vt:lpstr>'POR MêS'!Area_de_impressao</vt:lpstr>
    </vt:vector>
  </TitlesOfParts>
  <Company>CAMARA MUNICIPAL DE MANAUS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aldenizia.valente</cp:lastModifiedBy>
  <cp:lastPrinted>2020-07-17T14:59:55Z</cp:lastPrinted>
  <dcterms:created xsi:type="dcterms:W3CDTF">2003-02-07T18:46:55Z</dcterms:created>
  <dcterms:modified xsi:type="dcterms:W3CDTF">2020-07-17T15:00:08Z</dcterms:modified>
</cp:coreProperties>
</file>