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ACUM. ATÉ NOVEMBRO" sheetId="10" r:id="rId1"/>
  </sheets>
  <definedNames>
    <definedName name="_xlnm.Print_Area" localSheetId="0">'ACUM. ATÉ NOVEMBRO'!$A$1:$D$82</definedName>
  </definedNames>
  <calcPr calcId="144525"/>
</workbook>
</file>

<file path=xl/sharedStrings.xml><?xml version="1.0" encoding="utf-8"?>
<sst xmlns="http://schemas.openxmlformats.org/spreadsheetml/2006/main" count="61" uniqueCount="46">
  <si>
    <t>RECEITA</t>
  </si>
  <si>
    <t>NATUREZA DA RECEITA:  REPASSE  DUODÉCIMO</t>
  </si>
  <si>
    <t>ORIGEM:  TESOURO MUNICIPAL</t>
  </si>
  <si>
    <t>Conforme art. 29A  da Constituição Federal.</t>
  </si>
  <si>
    <t>DATA</t>
  </si>
  <si>
    <t>O. B.   N.º</t>
  </si>
  <si>
    <t>VALOR PREVISTO</t>
  </si>
  <si>
    <t>VALOR ARRECADADO /RECEBIDO</t>
  </si>
  <si>
    <t>OB01184</t>
  </si>
  <si>
    <t>OB01183</t>
  </si>
  <si>
    <t>MÊS:   JANEIRO</t>
  </si>
  <si>
    <t>OB 4292</t>
  </si>
  <si>
    <t>OB 4295/4791</t>
  </si>
  <si>
    <t>MÊS:   FEVEREIRO</t>
  </si>
  <si>
    <t>OB10577</t>
  </si>
  <si>
    <t>OB10576</t>
  </si>
  <si>
    <t>MÊS:   MARÇO</t>
  </si>
  <si>
    <t>OB14596</t>
  </si>
  <si>
    <t>OB14595</t>
  </si>
  <si>
    <t>MÊS:   ABRIL</t>
  </si>
  <si>
    <t>OB18506</t>
  </si>
  <si>
    <t>OB18505</t>
  </si>
  <si>
    <t>MÊS:   MAIO</t>
  </si>
  <si>
    <t>OB23088</t>
  </si>
  <si>
    <t>OB23087</t>
  </si>
  <si>
    <t>MÊS:   JUNHO</t>
  </si>
  <si>
    <t>OB27873</t>
  </si>
  <si>
    <t>OB27872</t>
  </si>
  <si>
    <t>MÊS:   JULHO</t>
  </si>
  <si>
    <t>OB 33776</t>
  </si>
  <si>
    <t>OB 33775</t>
  </si>
  <si>
    <t>MÊS:   AGOSTO</t>
  </si>
  <si>
    <t>OB38456</t>
  </si>
  <si>
    <t>OB38455</t>
  </si>
  <si>
    <t>MÊS:   SETEMBRO</t>
  </si>
  <si>
    <t>OB43599</t>
  </si>
  <si>
    <t>OB43597</t>
  </si>
  <si>
    <t>MÊS:   OUTUBRO</t>
  </si>
  <si>
    <t>OB49644</t>
  </si>
  <si>
    <t>OB49643</t>
  </si>
  <si>
    <t>MÊS:   NOVEMBRO</t>
  </si>
  <si>
    <t>TOTAL ACUMULADO REPASSE DUODÉCIMO</t>
  </si>
  <si>
    <t>NATUREZA DA RECEITA: EXCESSO DE ARRECADAÇÃO</t>
  </si>
  <si>
    <t>VALOR  ARRECADADO/RECEBIDO</t>
  </si>
  <si>
    <t>OB33775</t>
  </si>
  <si>
    <t>TOTAL ACUMULADO</t>
  </si>
</sst>
</file>

<file path=xl/styles.xml><?xml version="1.0" encoding="utf-8"?>
<styleSheet xmlns="http://schemas.openxmlformats.org/spreadsheetml/2006/main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(* #,##0.00_);_(* \(#,##0.00\);_(* &quot;-&quot;??_);_(@_)"/>
    <numFmt numFmtId="179" formatCode="_-* #,##0_-;\-* #,##0_-;_-* &quot;-&quot;_-;_-@_-"/>
    <numFmt numFmtId="180" formatCode="_-&quot;R$&quot;\ * #,##0_-;\-&quot;R$&quot;\ * #,##0_-;_-&quot;R$&quot;\ * &quot;-&quot;_-;_-@_-"/>
  </numFmts>
  <fonts count="36">
    <font>
      <sz val="10"/>
      <name val="Arial"/>
      <charset val="134"/>
    </font>
    <font>
      <b/>
      <sz val="12"/>
      <name val="Times"/>
      <charset val="134"/>
    </font>
    <font>
      <b/>
      <sz val="12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b/>
      <sz val="13"/>
      <name val="Arial"/>
      <charset val="134"/>
    </font>
    <font>
      <b/>
      <sz val="14"/>
      <color rgb="FF0070C0"/>
      <name val="Arial"/>
      <charset val="134"/>
    </font>
    <font>
      <b/>
      <sz val="14"/>
      <color rgb="FF0000FF"/>
      <name val="Arial"/>
      <charset val="134"/>
    </font>
    <font>
      <sz val="13"/>
      <name val="Arial"/>
      <charset val="134"/>
    </font>
    <font>
      <sz val="12"/>
      <color rgb="FF0000FF"/>
      <name val="Arial"/>
      <charset val="134"/>
    </font>
    <font>
      <sz val="12"/>
      <color rgb="FF000000"/>
      <name val="Arial"/>
      <charset val="134"/>
    </font>
    <font>
      <sz val="12"/>
      <color theme="1"/>
      <name val="Arial"/>
      <charset val="134"/>
    </font>
    <font>
      <b/>
      <sz val="14"/>
      <color rgb="FFFF0000"/>
      <name val="Arial"/>
      <charset val="134"/>
    </font>
    <font>
      <b/>
      <sz val="12"/>
      <color theme="1"/>
      <name val="Arial"/>
      <charset val="134"/>
    </font>
    <font>
      <b/>
      <sz val="13"/>
      <color theme="1"/>
      <name val="Arial"/>
      <charset val="134"/>
    </font>
    <font>
      <b/>
      <sz val="12"/>
      <color rgb="FFFF000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178" fontId="0" fillId="0" borderId="0" applyFont="0" applyFill="0" applyBorder="0" applyAlignment="0" applyProtection="0"/>
    <xf numFmtId="179" fontId="26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7" fillId="16" borderId="20" applyNumberFormat="0" applyAlignment="0" applyProtection="0">
      <alignment vertical="center"/>
    </xf>
    <xf numFmtId="180" fontId="2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34" borderId="24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32" fillId="10" borderId="22" applyNumberFormat="0" applyAlignment="0" applyProtection="0">
      <alignment vertical="center"/>
    </xf>
    <xf numFmtId="0" fontId="22" fillId="10" borderId="18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</cellStyleXfs>
  <cellXfs count="78">
    <xf numFmtId="0" fontId="0" fillId="0" borderId="0" xfId="0"/>
    <xf numFmtId="178" fontId="0" fillId="0" borderId="0" xfId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7" fontId="3" fillId="0" borderId="3" xfId="9" applyFont="1" applyBorder="1" applyAlignment="1">
      <alignment horizontal="center" vertical="center"/>
    </xf>
    <xf numFmtId="177" fontId="3" fillId="0" borderId="4" xfId="9" applyFont="1" applyBorder="1" applyAlignment="1">
      <alignment vertical="center"/>
    </xf>
    <xf numFmtId="0" fontId="4" fillId="0" borderId="0" xfId="0" applyFont="1"/>
    <xf numFmtId="58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7" fontId="3" fillId="0" borderId="6" xfId="9" applyFont="1" applyBorder="1" applyAlignment="1">
      <alignment horizontal="center" vertical="center"/>
    </xf>
    <xf numFmtId="177" fontId="3" fillId="0" borderId="7" xfId="9" applyFont="1" applyBorder="1" applyAlignment="1">
      <alignment vertic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177" fontId="2" fillId="0" borderId="6" xfId="9" applyFont="1" applyBorder="1" applyAlignment="1">
      <alignment horizontal="center" vertical="center"/>
    </xf>
    <xf numFmtId="177" fontId="5" fillId="3" borderId="7" xfId="9" applyFont="1" applyFill="1" applyBorder="1" applyAlignment="1">
      <alignment vertical="center"/>
    </xf>
    <xf numFmtId="178" fontId="6" fillId="0" borderId="0" xfId="1" applyFont="1"/>
    <xf numFmtId="0" fontId="3" fillId="0" borderId="6" xfId="0" applyFont="1" applyBorder="1" applyAlignment="1">
      <alignment horizontal="center" vertical="center"/>
    </xf>
    <xf numFmtId="177" fontId="3" fillId="3" borderId="7" xfId="9" applyFont="1" applyFill="1" applyBorder="1" applyAlignment="1">
      <alignment vertical="center"/>
    </xf>
    <xf numFmtId="178" fontId="4" fillId="0" borderId="0" xfId="1" applyFont="1"/>
    <xf numFmtId="178" fontId="7" fillId="0" borderId="0" xfId="1" applyFont="1"/>
    <xf numFmtId="178" fontId="3" fillId="0" borderId="0" xfId="1" applyFont="1"/>
    <xf numFmtId="58" fontId="3" fillId="0" borderId="6" xfId="0" applyNumberFormat="1" applyFont="1" applyBorder="1" applyAlignment="1">
      <alignment horizontal="center" vertical="center"/>
    </xf>
    <xf numFmtId="177" fontId="8" fillId="3" borderId="7" xfId="9" applyFont="1" applyFill="1" applyBorder="1" applyAlignment="1">
      <alignment vertical="center"/>
    </xf>
    <xf numFmtId="178" fontId="9" fillId="0" borderId="0" xfId="1" applyFont="1"/>
    <xf numFmtId="49" fontId="0" fillId="0" borderId="3" xfId="0" applyNumberFormat="1" applyFont="1" applyBorder="1" applyAlignment="1">
      <alignment horizontal="center" vertical="center"/>
    </xf>
    <xf numFmtId="177" fontId="10" fillId="3" borderId="7" xfId="9" applyFont="1" applyFill="1" applyBorder="1" applyAlignment="1">
      <alignment vertical="center"/>
    </xf>
    <xf numFmtId="0" fontId="0" fillId="0" borderId="0" xfId="0" applyBorder="1"/>
    <xf numFmtId="177" fontId="5" fillId="3" borderId="6" xfId="9" applyFont="1" applyFill="1" applyBorder="1" applyAlignment="1">
      <alignment vertical="center"/>
    </xf>
    <xf numFmtId="177" fontId="3" fillId="0" borderId="0" xfId="9" applyFont="1" applyAlignment="1">
      <alignment vertical="center"/>
    </xf>
    <xf numFmtId="178" fontId="0" fillId="0" borderId="0" xfId="1" applyFont="1" applyBorder="1"/>
    <xf numFmtId="58" fontId="3" fillId="0" borderId="8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177" fontId="2" fillId="0" borderId="7" xfId="9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177" fontId="11" fillId="3" borderId="4" xfId="9" applyFont="1" applyFill="1" applyBorder="1" applyAlignment="1">
      <alignment vertical="center"/>
    </xf>
    <xf numFmtId="49" fontId="0" fillId="0" borderId="6" xfId="0" applyNumberFormat="1" applyFont="1" applyBorder="1" applyAlignment="1">
      <alignment horizontal="center" vertical="center"/>
    </xf>
    <xf numFmtId="177" fontId="3" fillId="0" borderId="11" xfId="9" applyFont="1" applyBorder="1" applyAlignment="1">
      <alignment vertical="center"/>
    </xf>
    <xf numFmtId="58" fontId="3" fillId="0" borderId="12" xfId="0" applyNumberFormat="1" applyFont="1" applyBorder="1" applyAlignment="1">
      <alignment horizontal="center" vertical="center"/>
    </xf>
    <xf numFmtId="177" fontId="2" fillId="0" borderId="11" xfId="9" applyFont="1" applyBorder="1" applyAlignment="1">
      <alignment vertical="center"/>
    </xf>
    <xf numFmtId="58" fontId="2" fillId="4" borderId="13" xfId="0" applyNumberFormat="1" applyFont="1" applyFill="1" applyBorder="1" applyAlignment="1">
      <alignment horizontal="center" vertical="center"/>
    </xf>
    <xf numFmtId="58" fontId="2" fillId="4" borderId="14" xfId="0" applyNumberFormat="1" applyFont="1" applyFill="1" applyBorder="1" applyAlignment="1">
      <alignment horizontal="center" vertical="center"/>
    </xf>
    <xf numFmtId="177" fontId="5" fillId="4" borderId="14" xfId="9" applyFont="1" applyFill="1" applyBorder="1" applyAlignment="1">
      <alignment vertical="center"/>
    </xf>
    <xf numFmtId="177" fontId="5" fillId="4" borderId="15" xfId="9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78" fontId="4" fillId="0" borderId="0" xfId="1" applyFont="1" applyAlignment="1">
      <alignment vertical="center"/>
    </xf>
    <xf numFmtId="0" fontId="0" fillId="0" borderId="0" xfId="0" applyBorder="1" applyAlignment="1">
      <alignment vertical="center"/>
    </xf>
    <xf numFmtId="178" fontId="12" fillId="0" borderId="0" xfId="1" applyFont="1" applyAlignment="1">
      <alignment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 wrapText="1"/>
    </xf>
    <xf numFmtId="177" fontId="8" fillId="0" borderId="6" xfId="9" applyFont="1" applyBorder="1" applyAlignment="1">
      <alignment horizontal="right" vertical="center"/>
    </xf>
    <xf numFmtId="177" fontId="8" fillId="0" borderId="7" xfId="9" applyFont="1" applyBorder="1" applyAlignment="1">
      <alignment horizontal="right" vertical="center"/>
    </xf>
    <xf numFmtId="177" fontId="5" fillId="0" borderId="6" xfId="9" applyFont="1" applyBorder="1" applyAlignment="1">
      <alignment horizontal="right" vertical="center"/>
    </xf>
    <xf numFmtId="177" fontId="5" fillId="0" borderId="7" xfId="9" applyFont="1" applyBorder="1" applyAlignment="1">
      <alignment horizontal="right" vertical="center"/>
    </xf>
    <xf numFmtId="177" fontId="8" fillId="0" borderId="6" xfId="9" applyFont="1" applyBorder="1" applyAlignment="1">
      <alignment vertical="center"/>
    </xf>
    <xf numFmtId="177" fontId="8" fillId="0" borderId="7" xfId="9" applyFont="1" applyBorder="1" applyAlignment="1">
      <alignment vertical="center"/>
    </xf>
    <xf numFmtId="177" fontId="8" fillId="3" borderId="4" xfId="9" applyFont="1" applyFill="1" applyBorder="1" applyAlignment="1">
      <alignment vertical="center"/>
    </xf>
    <xf numFmtId="177" fontId="5" fillId="0" borderId="10" xfId="9" applyFont="1" applyBorder="1" applyAlignment="1">
      <alignment horizontal="right" vertical="center"/>
    </xf>
    <xf numFmtId="177" fontId="5" fillId="0" borderId="11" xfId="9" applyFont="1" applyBorder="1" applyAlignment="1">
      <alignment horizontal="right" vertical="center"/>
    </xf>
    <xf numFmtId="177" fontId="5" fillId="0" borderId="3" xfId="9" applyFont="1" applyBorder="1" applyAlignment="1">
      <alignment vertical="center"/>
    </xf>
    <xf numFmtId="177" fontId="5" fillId="0" borderId="4" xfId="9" applyFont="1" applyBorder="1" applyAlignment="1">
      <alignment vertical="center"/>
    </xf>
    <xf numFmtId="177" fontId="8" fillId="0" borderId="3" xfId="9" applyFont="1" applyBorder="1" applyAlignment="1">
      <alignment vertical="center"/>
    </xf>
    <xf numFmtId="177" fontId="8" fillId="0" borderId="4" xfId="9" applyFont="1" applyBorder="1" applyAlignment="1">
      <alignment vertical="center"/>
    </xf>
    <xf numFmtId="58" fontId="13" fillId="6" borderId="13" xfId="0" applyNumberFormat="1" applyFont="1" applyFill="1" applyBorder="1" applyAlignment="1">
      <alignment horizontal="center" vertical="center"/>
    </xf>
    <xf numFmtId="58" fontId="13" fillId="6" borderId="14" xfId="0" applyNumberFormat="1" applyFont="1" applyFill="1" applyBorder="1" applyAlignment="1">
      <alignment horizontal="center" vertical="center"/>
    </xf>
    <xf numFmtId="177" fontId="14" fillId="6" borderId="14" xfId="9" applyFont="1" applyFill="1" applyBorder="1" applyAlignment="1">
      <alignment horizontal="right" vertical="center"/>
    </xf>
    <xf numFmtId="177" fontId="14" fillId="6" borderId="15" xfId="9" applyFont="1" applyFill="1" applyBorder="1" applyAlignment="1">
      <alignment horizontal="right" vertical="center"/>
    </xf>
    <xf numFmtId="178" fontId="15" fillId="0" borderId="0" xfId="1" applyFont="1" applyAlignment="1">
      <alignment vertical="center"/>
    </xf>
    <xf numFmtId="58" fontId="3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vertical="center"/>
    </xf>
    <xf numFmtId="178" fontId="3" fillId="0" borderId="0" xfId="1" applyFont="1" applyAlignment="1">
      <alignment vertical="center"/>
    </xf>
    <xf numFmtId="178" fontId="0" fillId="0" borderId="0" xfId="1" applyFont="1" applyAlignment="1">
      <alignment vertical="center"/>
    </xf>
  </cellXfs>
  <cellStyles count="51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Moeda 2" xfId="34"/>
    <cellStyle name="20% - Ênfase 5" xfId="35" builtinId="46"/>
    <cellStyle name="Ênfase 1" xfId="36" builtinId="29"/>
    <cellStyle name="20% - Ênfase 1" xfId="37" builtinId="30"/>
    <cellStyle name="60% - Ênfase 1" xfId="38" builtinId="32"/>
    <cellStyle name="20% - Ênfase 6" xfId="39" builtinId="50"/>
    <cellStyle name="Ênfase 2" xfId="40" builtinId="33"/>
    <cellStyle name="20% - Ênfase 2" xfId="41" builtinId="34"/>
    <cellStyle name="60% - Ênfase 2" xfId="42" builtinId="36"/>
    <cellStyle name="40% - Ênfase 3" xfId="43" builtinId="39"/>
    <cellStyle name="60% - Ênfase 3" xfId="44" builtinId="40"/>
    <cellStyle name="20% - Ênfase 4" xfId="45" builtinId="42"/>
    <cellStyle name="60% - Ênfase 4" xfId="46" builtinId="44"/>
    <cellStyle name="40% - Ênfase 5" xfId="47" builtinId="47"/>
    <cellStyle name="60% - Ênfase 5" xfId="48" builtinId="48"/>
    <cellStyle name="60% - Ênfase 6" xfId="49" builtinId="52"/>
    <cellStyle name="Vírgula 2" xfId="50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33"/>
  <sheetViews>
    <sheetView showGridLines="0" tabSelected="1" view="pageBreakPreview" zoomScaleNormal="91" zoomScaleSheetLayoutView="100" workbookViewId="0">
      <pane ySplit="1" topLeftCell="A23" activePane="bottomLeft" state="frozen"/>
      <selection/>
      <selection pane="bottomLeft" activeCell="B69" sqref="B69"/>
    </sheetView>
  </sheetViews>
  <sheetFormatPr defaultColWidth="9" defaultRowHeight="12.75"/>
  <cols>
    <col min="1" max="2" width="27.7142857142857" customWidth="1"/>
    <col min="3" max="4" width="31.7142857142857" customWidth="1"/>
    <col min="5" max="5" width="6.71428571428571" customWidth="1"/>
    <col min="6" max="6" width="21.1428571428571" customWidth="1"/>
    <col min="9" max="9" width="14.8571428571429" style="1" customWidth="1"/>
    <col min="10" max="10" width="15.4285714285714" customWidth="1"/>
  </cols>
  <sheetData>
    <row r="1" ht="23.25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/>
      <c r="C2" s="3"/>
      <c r="D2" s="3"/>
    </row>
    <row r="3" ht="18" customHeight="1" spans="1:4">
      <c r="A3" s="3" t="s">
        <v>2</v>
      </c>
      <c r="B3" s="3"/>
      <c r="C3" s="3"/>
      <c r="D3" s="3"/>
    </row>
    <row r="4" ht="18" customHeight="1" spans="1:4">
      <c r="A4" s="3" t="s">
        <v>3</v>
      </c>
      <c r="B4" s="3"/>
      <c r="C4" s="3"/>
      <c r="D4" s="3"/>
    </row>
    <row r="5" ht="18" customHeight="1"/>
    <row r="6" ht="41.25" customHeight="1" spans="1:4">
      <c r="A6" s="4" t="s">
        <v>4</v>
      </c>
      <c r="B6" s="4" t="s">
        <v>5</v>
      </c>
      <c r="C6" s="4" t="s">
        <v>6</v>
      </c>
      <c r="D6" s="5" t="s">
        <v>7</v>
      </c>
    </row>
    <row r="7" ht="24.95" customHeight="1" spans="1:6">
      <c r="A7" s="6">
        <v>43859</v>
      </c>
      <c r="B7" s="7" t="s">
        <v>8</v>
      </c>
      <c r="C7" s="8">
        <v>14026750</v>
      </c>
      <c r="D7" s="9">
        <v>111642.96</v>
      </c>
      <c r="F7" s="10"/>
    </row>
    <row r="8" ht="24.95" customHeight="1" spans="1:6">
      <c r="A8" s="11">
        <v>43859</v>
      </c>
      <c r="B8" s="12" t="s">
        <v>9</v>
      </c>
      <c r="C8" s="13"/>
      <c r="D8" s="14">
        <v>13944273.71</v>
      </c>
      <c r="F8" s="10"/>
    </row>
    <row r="9" ht="24.95" customHeight="1" spans="1:7">
      <c r="A9" s="15" t="s">
        <v>10</v>
      </c>
      <c r="B9" s="16"/>
      <c r="C9" s="17">
        <f>SUM(C7:C8)</f>
        <v>14026750</v>
      </c>
      <c r="D9" s="18">
        <f>SUM(D7:D8)</f>
        <v>14055916.67</v>
      </c>
      <c r="F9" s="19"/>
      <c r="G9" s="1"/>
    </row>
    <row r="10" ht="24.95" customHeight="1" spans="1:7">
      <c r="A10" s="11">
        <v>43881</v>
      </c>
      <c r="B10" s="20" t="s">
        <v>11</v>
      </c>
      <c r="C10" s="13">
        <v>14026750</v>
      </c>
      <c r="D10" s="21">
        <v>113331.05</v>
      </c>
      <c r="F10" s="22"/>
      <c r="G10" s="1"/>
    </row>
    <row r="11" ht="24.95" customHeight="1" spans="1:7">
      <c r="A11" s="11">
        <v>43881</v>
      </c>
      <c r="B11" s="20" t="s">
        <v>12</v>
      </c>
      <c r="C11" s="13"/>
      <c r="D11" s="21">
        <f>9000000+4884252.28</f>
        <v>13884252.28</v>
      </c>
      <c r="F11" s="22"/>
      <c r="G11" s="1"/>
    </row>
    <row r="12" ht="24.95" customHeight="1" spans="1:7">
      <c r="A12" s="15" t="s">
        <v>13</v>
      </c>
      <c r="B12" s="16"/>
      <c r="C12" s="17">
        <f>SUM(C10:C11)</f>
        <v>14026750</v>
      </c>
      <c r="D12" s="18">
        <f>SUM(D10:D11)</f>
        <v>13997583.33</v>
      </c>
      <c r="F12" s="23"/>
      <c r="G12" s="1"/>
    </row>
    <row r="13" ht="24.95" customHeight="1" spans="1:7">
      <c r="A13" s="11">
        <v>43910</v>
      </c>
      <c r="B13" s="12" t="s">
        <v>14</v>
      </c>
      <c r="C13" s="13">
        <v>14026750</v>
      </c>
      <c r="D13" s="21">
        <v>113976.3</v>
      </c>
      <c r="F13" s="22"/>
      <c r="G13" s="1"/>
    </row>
    <row r="14" ht="24.95" customHeight="1" spans="1:7">
      <c r="A14" s="11">
        <v>43910</v>
      </c>
      <c r="B14" s="12" t="s">
        <v>15</v>
      </c>
      <c r="C14" s="13"/>
      <c r="D14" s="21">
        <v>13912773.7</v>
      </c>
      <c r="F14" s="19"/>
      <c r="G14" s="1"/>
    </row>
    <row r="15" ht="24.95" customHeight="1" spans="1:6">
      <c r="A15" s="15" t="s">
        <v>16</v>
      </c>
      <c r="B15" s="16"/>
      <c r="C15" s="17">
        <f>SUM(C13:C14)</f>
        <v>14026750</v>
      </c>
      <c r="D15" s="18">
        <f>SUM(D13:D14)</f>
        <v>14026750</v>
      </c>
      <c r="F15" s="22"/>
    </row>
    <row r="16" ht="24.95" customHeight="1" spans="1:6">
      <c r="A16" s="11">
        <v>43943</v>
      </c>
      <c r="B16" s="12" t="s">
        <v>17</v>
      </c>
      <c r="C16" s="13">
        <v>14026750</v>
      </c>
      <c r="D16" s="21">
        <v>114662.67</v>
      </c>
      <c r="F16" s="22"/>
    </row>
    <row r="17" ht="24.95" customHeight="1" spans="1:6">
      <c r="A17" s="11">
        <v>43943</v>
      </c>
      <c r="B17" s="12" t="s">
        <v>18</v>
      </c>
      <c r="C17" s="13"/>
      <c r="D17" s="21">
        <v>13912087.33</v>
      </c>
      <c r="F17" s="24"/>
    </row>
    <row r="18" ht="24.95" customHeight="1" spans="1:6">
      <c r="A18" s="15" t="s">
        <v>19</v>
      </c>
      <c r="B18" s="16"/>
      <c r="C18" s="17">
        <f>SUM(C16:C17)</f>
        <v>14026750</v>
      </c>
      <c r="D18" s="18">
        <f>SUM(D16:D17)</f>
        <v>14026750</v>
      </c>
      <c r="F18" s="24"/>
    </row>
    <row r="19" ht="24.95" customHeight="1" spans="1:6">
      <c r="A19" s="11">
        <v>43971</v>
      </c>
      <c r="B19" s="25" t="s">
        <v>20</v>
      </c>
      <c r="C19" s="13">
        <v>14026750</v>
      </c>
      <c r="D19" s="26">
        <v>114789.69</v>
      </c>
      <c r="F19" s="27"/>
    </row>
    <row r="20" ht="24.95" customHeight="1" spans="1:6">
      <c r="A20" s="11">
        <v>43971</v>
      </c>
      <c r="B20" s="12" t="s">
        <v>21</v>
      </c>
      <c r="C20" s="13"/>
      <c r="D20" s="26">
        <v>13911960.31</v>
      </c>
      <c r="F20" s="24"/>
    </row>
    <row r="21" ht="24.95" customHeight="1" spans="1:6">
      <c r="A21" s="15" t="s">
        <v>22</v>
      </c>
      <c r="B21" s="16"/>
      <c r="C21" s="17">
        <f>SUM(C19:C20)</f>
        <v>14026750</v>
      </c>
      <c r="D21" s="18">
        <f>SUM(D19:D20)</f>
        <v>14026750</v>
      </c>
      <c r="F21" s="24"/>
    </row>
    <row r="22" ht="24.95" customHeight="1" spans="1:6">
      <c r="A22" s="11">
        <v>44001</v>
      </c>
      <c r="B22" s="12" t="s">
        <v>23</v>
      </c>
      <c r="C22" s="13">
        <v>14026750</v>
      </c>
      <c r="D22" s="21">
        <v>114756.1</v>
      </c>
      <c r="F22" s="22"/>
    </row>
    <row r="23" ht="24.95" customHeight="1" spans="1:4">
      <c r="A23" s="11">
        <v>44001</v>
      </c>
      <c r="B23" s="12" t="s">
        <v>24</v>
      </c>
      <c r="C23" s="13"/>
      <c r="D23" s="21">
        <v>13911993.9</v>
      </c>
    </row>
    <row r="24" ht="24.95" customHeight="1" spans="1:4">
      <c r="A24" s="15" t="s">
        <v>25</v>
      </c>
      <c r="B24" s="16"/>
      <c r="C24" s="17">
        <f>SUM(C22:C23)</f>
        <v>14026750</v>
      </c>
      <c r="D24" s="18">
        <f>SUM(D22:D23)</f>
        <v>14026750</v>
      </c>
    </row>
    <row r="25" ht="24.95" customHeight="1" spans="1:4">
      <c r="A25" s="6">
        <v>44032</v>
      </c>
      <c r="B25" s="28" t="s">
        <v>26</v>
      </c>
      <c r="C25" s="13">
        <v>14026750</v>
      </c>
      <c r="D25" s="29">
        <v>115157.34</v>
      </c>
    </row>
    <row r="26" ht="24.95" customHeight="1" spans="1:6">
      <c r="A26" s="6">
        <v>44032</v>
      </c>
      <c r="B26" s="28" t="s">
        <v>27</v>
      </c>
      <c r="C26" s="13"/>
      <c r="D26" s="21">
        <v>13911592.66</v>
      </c>
      <c r="F26" s="30"/>
    </row>
    <row r="27" ht="24.95" customHeight="1" spans="1:6">
      <c r="A27" s="15" t="s">
        <v>28</v>
      </c>
      <c r="B27" s="16"/>
      <c r="C27" s="31">
        <f>C25+C26</f>
        <v>14026750</v>
      </c>
      <c r="D27" s="18">
        <f>D25+D26</f>
        <v>14026750</v>
      </c>
      <c r="F27" s="30"/>
    </row>
    <row r="28" ht="35.25" customHeight="1" spans="1:12">
      <c r="A28" s="6">
        <v>44063</v>
      </c>
      <c r="B28" s="28" t="s">
        <v>29</v>
      </c>
      <c r="C28" s="32">
        <v>14026750</v>
      </c>
      <c r="D28" s="21">
        <v>116269.65</v>
      </c>
      <c r="F28" s="33"/>
      <c r="G28" s="30"/>
      <c r="H28" s="30"/>
      <c r="I28" s="33"/>
      <c r="J28" s="30"/>
      <c r="K28" s="30"/>
      <c r="L28" s="30"/>
    </row>
    <row r="29" ht="26" customHeight="1" spans="1:12">
      <c r="A29" s="34">
        <v>44063</v>
      </c>
      <c r="B29" s="35" t="s">
        <v>30</v>
      </c>
      <c r="C29" s="32"/>
      <c r="D29" s="21">
        <v>13910480.353</v>
      </c>
      <c r="F29" s="30"/>
      <c r="G29" s="30"/>
      <c r="H29" s="30"/>
      <c r="I29" s="33"/>
      <c r="J29" s="30"/>
      <c r="K29" s="37"/>
      <c r="L29" s="30"/>
    </row>
    <row r="30" customFormat="1" ht="26" customHeight="1" spans="1:12">
      <c r="A30" s="15" t="s">
        <v>31</v>
      </c>
      <c r="B30" s="16"/>
      <c r="C30" s="31">
        <f>D29+D28</f>
        <v>14026750.003</v>
      </c>
      <c r="D30" s="36">
        <f>D28+D29</f>
        <v>14026750.003</v>
      </c>
      <c r="F30" s="30"/>
      <c r="G30" s="30"/>
      <c r="H30" s="37"/>
      <c r="I30" s="30"/>
      <c r="J30" s="30"/>
      <c r="K30" s="30"/>
      <c r="L30" s="30"/>
    </row>
    <row r="31" customFormat="1" ht="26" customHeight="1" spans="1:13">
      <c r="A31" s="6">
        <v>44092</v>
      </c>
      <c r="B31" s="28" t="s">
        <v>32</v>
      </c>
      <c r="C31" s="32">
        <v>14026750</v>
      </c>
      <c r="D31" s="21">
        <v>116953.97</v>
      </c>
      <c r="F31" s="30"/>
      <c r="G31" s="30"/>
      <c r="H31" s="30"/>
      <c r="I31" s="33"/>
      <c r="J31" s="30"/>
      <c r="K31" s="30"/>
      <c r="L31" s="30"/>
      <c r="M31" s="30"/>
    </row>
    <row r="32" customFormat="1" ht="26" customHeight="1" spans="1:13">
      <c r="A32" s="34">
        <v>44092</v>
      </c>
      <c r="B32" s="38" t="s">
        <v>33</v>
      </c>
      <c r="C32" s="32"/>
      <c r="D32" s="21">
        <v>13909796.03</v>
      </c>
      <c r="F32" s="30"/>
      <c r="G32" s="30"/>
      <c r="H32" s="30"/>
      <c r="I32" s="33"/>
      <c r="J32" s="30"/>
      <c r="K32" s="30"/>
      <c r="L32" s="30"/>
      <c r="M32" s="30"/>
    </row>
    <row r="33" customFormat="1" ht="26" customHeight="1" spans="1:13">
      <c r="A33" s="15" t="s">
        <v>34</v>
      </c>
      <c r="B33" s="16"/>
      <c r="C33" s="31">
        <f>D32+D31</f>
        <v>14026750</v>
      </c>
      <c r="D33" s="36">
        <f>D32+D31</f>
        <v>14026750</v>
      </c>
      <c r="F33" s="30"/>
      <c r="G33" s="30"/>
      <c r="H33" s="30"/>
      <c r="I33" s="33"/>
      <c r="J33" s="30"/>
      <c r="K33" s="30"/>
      <c r="L33" s="30"/>
      <c r="M33" s="30"/>
    </row>
    <row r="34" customFormat="1" ht="26" customHeight="1" spans="1:9">
      <c r="A34" s="34">
        <v>44131</v>
      </c>
      <c r="B34" s="28" t="s">
        <v>35</v>
      </c>
      <c r="C34" s="32">
        <v>14026750</v>
      </c>
      <c r="D34" s="39">
        <v>118114.87</v>
      </c>
      <c r="I34" s="1"/>
    </row>
    <row r="35" customFormat="1" ht="26" customHeight="1" spans="1:9">
      <c r="A35" s="34">
        <v>44131</v>
      </c>
      <c r="B35" s="40" t="s">
        <v>36</v>
      </c>
      <c r="C35" s="32"/>
      <c r="D35" s="41">
        <v>13908635.13</v>
      </c>
      <c r="I35" s="1"/>
    </row>
    <row r="36" customFormat="1" ht="26" customHeight="1" spans="1:9">
      <c r="A36" s="15" t="s">
        <v>37</v>
      </c>
      <c r="B36" s="16"/>
      <c r="C36" s="31">
        <f>D35+D34</f>
        <v>14026750</v>
      </c>
      <c r="D36" s="36">
        <f>D34+D35</f>
        <v>14026750</v>
      </c>
      <c r="I36" s="1"/>
    </row>
    <row r="37" customFormat="1" ht="26" customHeight="1" spans="1:9">
      <c r="A37" s="42">
        <v>44154</v>
      </c>
      <c r="B37" s="28" t="s">
        <v>38</v>
      </c>
      <c r="C37" s="32">
        <v>14026750</v>
      </c>
      <c r="D37" s="9">
        <v>119539.31</v>
      </c>
      <c r="I37" s="1"/>
    </row>
    <row r="38" customFormat="1" ht="26" customHeight="1" spans="1:9">
      <c r="A38" s="42">
        <v>44154</v>
      </c>
      <c r="B38" s="38" t="s">
        <v>39</v>
      </c>
      <c r="C38" s="32"/>
      <c r="D38" s="41">
        <v>13907210.69</v>
      </c>
      <c r="I38" s="1"/>
    </row>
    <row r="39" customFormat="1" ht="26" customHeight="1" spans="1:9">
      <c r="A39" s="15" t="s">
        <v>40</v>
      </c>
      <c r="B39" s="16"/>
      <c r="C39" s="31">
        <f>D38+D37</f>
        <v>14026750</v>
      </c>
      <c r="D39" s="43">
        <f>D38+D37</f>
        <v>14026750</v>
      </c>
      <c r="I39" s="1"/>
    </row>
    <row r="40" customFormat="1" ht="28" customHeight="1" spans="1:9">
      <c r="A40" s="44" t="s">
        <v>41</v>
      </c>
      <c r="B40" s="45"/>
      <c r="C40" s="46">
        <f>C9+C30+C27+C24+C21+C18+C12+C15+C33+C36+C39</f>
        <v>154294250.003</v>
      </c>
      <c r="D40" s="47">
        <f>D9+D12+D15+D18+D21+D24+D27+D30+D33+D36+D39</f>
        <v>154294250.003</v>
      </c>
      <c r="I40" s="1"/>
    </row>
    <row r="41" customFormat="1" spans="1:9">
      <c r="A41" s="48"/>
      <c r="B41" s="48"/>
      <c r="C41" s="48"/>
      <c r="D41" s="49"/>
      <c r="I41" s="1"/>
    </row>
    <row r="42" customFormat="1" spans="1:9">
      <c r="A42" s="48"/>
      <c r="B42" s="48"/>
      <c r="C42" s="48"/>
      <c r="D42" s="49"/>
      <c r="I42" s="1"/>
    </row>
    <row r="43" customFormat="1" spans="1:9">
      <c r="A43" s="48"/>
      <c r="B43" s="48"/>
      <c r="C43" s="48"/>
      <c r="D43" s="49"/>
      <c r="I43" s="1"/>
    </row>
    <row r="44" customFormat="1" spans="1:9">
      <c r="A44" s="48"/>
      <c r="B44" s="48"/>
      <c r="C44" s="48"/>
      <c r="D44" s="49"/>
      <c r="I44" s="1"/>
    </row>
    <row r="45" customFormat="1" spans="1:9">
      <c r="A45" s="48"/>
      <c r="B45" s="48"/>
      <c r="C45" s="48"/>
      <c r="D45" s="49"/>
      <c r="I45" s="1"/>
    </row>
    <row r="46" customFormat="1" spans="1:9">
      <c r="A46" s="48"/>
      <c r="B46" s="48"/>
      <c r="C46" s="48"/>
      <c r="D46" s="49"/>
      <c r="I46" s="1"/>
    </row>
    <row r="47" customFormat="1" spans="1:9">
      <c r="A47" s="48"/>
      <c r="B47" s="48"/>
      <c r="C47" s="48"/>
      <c r="D47" s="49"/>
      <c r="I47" s="1"/>
    </row>
    <row r="48" customFormat="1" spans="1:9">
      <c r="A48" s="48"/>
      <c r="B48" s="48"/>
      <c r="C48" s="48"/>
      <c r="D48" s="49"/>
      <c r="I48" s="1"/>
    </row>
    <row r="49" customFormat="1" spans="1:9">
      <c r="A49" s="48"/>
      <c r="B49" s="48"/>
      <c r="C49" s="48"/>
      <c r="D49" s="49"/>
      <c r="I49" s="1"/>
    </row>
    <row r="50" customFormat="1" spans="1:9">
      <c r="A50" s="48"/>
      <c r="B50" s="48"/>
      <c r="C50" s="48"/>
      <c r="D50" s="49"/>
      <c r="I50" s="1"/>
    </row>
    <row r="51" customFormat="1" spans="1:9">
      <c r="A51" s="48"/>
      <c r="B51" s="48"/>
      <c r="C51" s="48"/>
      <c r="D51" s="49"/>
      <c r="I51" s="1"/>
    </row>
    <row r="52" customFormat="1" spans="1:9">
      <c r="A52" s="48"/>
      <c r="B52" s="48"/>
      <c r="C52" s="48"/>
      <c r="D52" s="49"/>
      <c r="I52" s="1"/>
    </row>
    <row r="53" customFormat="1" spans="1:9">
      <c r="A53" s="48"/>
      <c r="B53" s="48"/>
      <c r="C53" s="48"/>
      <c r="D53" s="49"/>
      <c r="I53" s="1"/>
    </row>
    <row r="54" customFormat="1" spans="1:9">
      <c r="A54" s="48"/>
      <c r="B54" s="48"/>
      <c r="C54" s="48"/>
      <c r="D54" s="49"/>
      <c r="I54" s="1"/>
    </row>
    <row r="55" customFormat="1" spans="1:9">
      <c r="A55" s="48"/>
      <c r="B55" s="48"/>
      <c r="C55" s="48"/>
      <c r="D55" s="49"/>
      <c r="I55" s="1"/>
    </row>
    <row r="56" customFormat="1" spans="1:9">
      <c r="A56" s="48"/>
      <c r="B56" s="48"/>
      <c r="C56" s="48"/>
      <c r="D56" s="49"/>
      <c r="I56" s="1"/>
    </row>
    <row r="57" customFormat="1" spans="1:9">
      <c r="A57" s="48"/>
      <c r="B57" s="48"/>
      <c r="C57" s="48"/>
      <c r="D57" s="49"/>
      <c r="I57" s="1"/>
    </row>
    <row r="58" customFormat="1" spans="1:9">
      <c r="A58" s="48"/>
      <c r="B58" s="48"/>
      <c r="C58" s="48"/>
      <c r="D58" s="49"/>
      <c r="I58" s="1"/>
    </row>
    <row r="59" customFormat="1" spans="1:9">
      <c r="A59" s="48"/>
      <c r="B59" s="48"/>
      <c r="C59" s="48"/>
      <c r="D59" s="49"/>
      <c r="I59" s="1"/>
    </row>
    <row r="60" customFormat="1" spans="1:9">
      <c r="A60" s="48"/>
      <c r="B60" s="48"/>
      <c r="C60" s="48"/>
      <c r="D60" s="49"/>
      <c r="I60" s="1"/>
    </row>
    <row r="61" customFormat="1" spans="1:9">
      <c r="A61" s="48"/>
      <c r="B61" s="48"/>
      <c r="C61" s="48"/>
      <c r="D61" s="49"/>
      <c r="I61" s="1"/>
    </row>
    <row r="62" customFormat="1" spans="1:9">
      <c r="A62" s="48"/>
      <c r="B62" s="48"/>
      <c r="C62" s="48"/>
      <c r="D62" s="49"/>
      <c r="I62" s="1"/>
    </row>
    <row r="63" ht="18" spans="1:4">
      <c r="A63" s="48"/>
      <c r="B63" s="48"/>
      <c r="C63" s="48"/>
      <c r="D63" s="50"/>
    </row>
    <row r="64" ht="15.75" spans="1:4">
      <c r="A64" s="2" t="s">
        <v>0</v>
      </c>
      <c r="B64" s="2"/>
      <c r="C64" s="2"/>
      <c r="D64" s="2"/>
    </row>
    <row r="65" ht="15.75" spans="1:4">
      <c r="A65" s="3" t="s">
        <v>42</v>
      </c>
      <c r="B65" s="3"/>
      <c r="C65" s="3"/>
      <c r="D65" s="3"/>
    </row>
    <row r="66" ht="15.75" spans="1:4">
      <c r="A66" s="3" t="s">
        <v>2</v>
      </c>
      <c r="B66" s="3"/>
      <c r="C66" s="3"/>
      <c r="D66" s="3"/>
    </row>
    <row r="67" ht="15.75" spans="1:4">
      <c r="A67" s="3" t="s">
        <v>3</v>
      </c>
      <c r="B67" s="3"/>
      <c r="C67" s="3"/>
      <c r="D67" s="3"/>
    </row>
    <row r="68" ht="18.75" spans="1:4">
      <c r="A68" s="51"/>
      <c r="B68" s="48"/>
      <c r="C68" s="48"/>
      <c r="D68" s="52"/>
    </row>
    <row r="69" ht="31.5" spans="1:4">
      <c r="A69" s="53" t="s">
        <v>4</v>
      </c>
      <c r="B69" s="53" t="s">
        <v>5</v>
      </c>
      <c r="C69" s="53" t="s">
        <v>6</v>
      </c>
      <c r="D69" s="54" t="s">
        <v>43</v>
      </c>
    </row>
    <row r="70" ht="22.5" customHeight="1" spans="1:4">
      <c r="A70" s="11">
        <v>44032</v>
      </c>
      <c r="B70" s="40" t="s">
        <v>27</v>
      </c>
      <c r="C70" s="55">
        <v>433365.73</v>
      </c>
      <c r="D70" s="56">
        <v>433365.73</v>
      </c>
    </row>
    <row r="71" ht="16.5" spans="1:4">
      <c r="A71" s="15" t="s">
        <v>28</v>
      </c>
      <c r="B71" s="16"/>
      <c r="C71" s="57">
        <v>433365.73</v>
      </c>
      <c r="D71" s="58">
        <v>433365.73</v>
      </c>
    </row>
    <row r="72" ht="16.5" spans="1:8">
      <c r="A72" s="11">
        <v>44063</v>
      </c>
      <c r="B72" s="40" t="s">
        <v>44</v>
      </c>
      <c r="C72" s="59">
        <v>433365.73</v>
      </c>
      <c r="D72" s="60">
        <v>433365.73</v>
      </c>
      <c r="H72" s="30"/>
    </row>
    <row r="73" ht="16.5" spans="1:10">
      <c r="A73" s="15" t="s">
        <v>31</v>
      </c>
      <c r="B73" s="16"/>
      <c r="C73" s="57">
        <v>433365.73</v>
      </c>
      <c r="D73" s="58">
        <v>433365.73</v>
      </c>
      <c r="H73" s="30"/>
      <c r="I73" s="33"/>
      <c r="J73" s="30"/>
    </row>
    <row r="74" ht="16.5" spans="1:10">
      <c r="A74" s="6">
        <v>44092</v>
      </c>
      <c r="B74" s="40" t="s">
        <v>33</v>
      </c>
      <c r="C74" s="59">
        <v>433365.73</v>
      </c>
      <c r="D74" s="61">
        <v>433365.73</v>
      </c>
      <c r="H74" s="30"/>
      <c r="I74" s="37"/>
      <c r="J74" s="30"/>
    </row>
    <row r="75" ht="16.5" spans="1:10">
      <c r="A75" s="15" t="s">
        <v>34</v>
      </c>
      <c r="B75" s="16"/>
      <c r="C75" s="62">
        <f>C74</f>
        <v>433365.73</v>
      </c>
      <c r="D75" s="63">
        <f>D74</f>
        <v>433365.73</v>
      </c>
      <c r="H75" s="30"/>
      <c r="I75" s="33"/>
      <c r="J75" s="30"/>
    </row>
    <row r="76" ht="16.5" spans="1:10">
      <c r="A76" s="34">
        <v>44131</v>
      </c>
      <c r="B76" s="40" t="s">
        <v>36</v>
      </c>
      <c r="C76" s="59">
        <v>433365.73</v>
      </c>
      <c r="D76" s="60">
        <v>433365.73</v>
      </c>
      <c r="H76" s="30"/>
      <c r="I76" s="33"/>
      <c r="J76" s="30"/>
    </row>
    <row r="77" ht="16.5" spans="1:10">
      <c r="A77" s="15" t="s">
        <v>37</v>
      </c>
      <c r="B77" s="16"/>
      <c r="C77" s="64">
        <v>433365.73</v>
      </c>
      <c r="D77" s="65">
        <v>433365.73</v>
      </c>
      <c r="H77" s="30"/>
      <c r="I77" s="33"/>
      <c r="J77" s="30"/>
    </row>
    <row r="78" ht="16.5" spans="1:10">
      <c r="A78" s="42">
        <v>44154</v>
      </c>
      <c r="B78" s="40" t="s">
        <v>39</v>
      </c>
      <c r="C78" s="66">
        <v>433365.73</v>
      </c>
      <c r="D78" s="67">
        <v>433365.73</v>
      </c>
      <c r="H78" s="30"/>
      <c r="I78" s="33"/>
      <c r="J78" s="30"/>
    </row>
    <row r="79" ht="16.5" spans="1:10">
      <c r="A79" s="15" t="s">
        <v>40</v>
      </c>
      <c r="B79" s="16"/>
      <c r="C79" s="64">
        <f>C78</f>
        <v>433365.73</v>
      </c>
      <c r="D79" s="65">
        <f>D78</f>
        <v>433365.73</v>
      </c>
      <c r="H79" s="30"/>
      <c r="I79" s="33"/>
      <c r="J79" s="30"/>
    </row>
    <row r="80" ht="17.25" spans="1:10">
      <c r="A80" s="68" t="s">
        <v>45</v>
      </c>
      <c r="B80" s="69"/>
      <c r="C80" s="70">
        <f>C71+C73+C75+C77+C79</f>
        <v>2166828.65</v>
      </c>
      <c r="D80" s="71">
        <f>D71+D73+D75+D77+D79</f>
        <v>2166828.65</v>
      </c>
      <c r="H80" s="30"/>
      <c r="I80" s="33"/>
      <c r="J80" s="30"/>
    </row>
    <row r="81" ht="15.75" spans="1:4">
      <c r="A81" s="48"/>
      <c r="B81" s="48"/>
      <c r="C81" s="48"/>
      <c r="D81" s="72"/>
    </row>
    <row r="82" ht="16.5" spans="1:4">
      <c r="A82" s="73"/>
      <c r="B82" s="74"/>
      <c r="C82" s="75"/>
      <c r="D82" s="75"/>
    </row>
    <row r="83" ht="15" spans="1:4">
      <c r="A83" s="48"/>
      <c r="B83" s="48"/>
      <c r="C83" s="48"/>
      <c r="D83" s="76"/>
    </row>
    <row r="84" spans="1:4">
      <c r="A84" s="48"/>
      <c r="B84" s="48"/>
      <c r="C84" s="48"/>
      <c r="D84" s="77"/>
    </row>
    <row r="85" spans="1:4">
      <c r="A85" s="48"/>
      <c r="B85" s="48"/>
      <c r="C85" s="48"/>
      <c r="D85" s="77"/>
    </row>
    <row r="86" spans="1:4">
      <c r="A86" s="48"/>
      <c r="B86" s="48"/>
      <c r="C86" s="48"/>
      <c r="D86" s="77"/>
    </row>
    <row r="87" spans="1:4">
      <c r="A87" s="48"/>
      <c r="B87" s="48"/>
      <c r="C87" s="48"/>
      <c r="D87" s="77"/>
    </row>
    <row r="88" spans="1:4">
      <c r="A88" s="48"/>
      <c r="B88" s="48"/>
      <c r="C88" s="48"/>
      <c r="D88" s="77"/>
    </row>
    <row r="89" spans="1:4">
      <c r="A89" s="48"/>
      <c r="B89" s="48"/>
      <c r="C89" s="48"/>
      <c r="D89" s="77"/>
    </row>
    <row r="90" spans="1:4">
      <c r="A90" s="48"/>
      <c r="B90" s="48"/>
      <c r="C90" s="48"/>
      <c r="D90" s="77"/>
    </row>
    <row r="91" spans="1:4">
      <c r="A91" s="48"/>
      <c r="B91" s="48"/>
      <c r="C91" s="48"/>
      <c r="D91" s="77"/>
    </row>
    <row r="92" spans="1:4">
      <c r="A92" s="48"/>
      <c r="B92" s="48"/>
      <c r="C92" s="48"/>
      <c r="D92" s="77"/>
    </row>
    <row r="93" spans="1:4">
      <c r="A93" s="48"/>
      <c r="B93" s="48"/>
      <c r="C93" s="48"/>
      <c r="D93" s="77"/>
    </row>
    <row r="94" spans="1:4">
      <c r="A94" s="48"/>
      <c r="B94" s="48"/>
      <c r="C94" s="48"/>
      <c r="D94" s="77"/>
    </row>
    <row r="95" spans="1:4">
      <c r="A95" s="48"/>
      <c r="B95" s="48"/>
      <c r="C95" s="48"/>
      <c r="D95" s="77"/>
    </row>
    <row r="96" spans="1:4">
      <c r="A96" s="48"/>
      <c r="B96" s="48"/>
      <c r="C96" s="48"/>
      <c r="D96" s="77"/>
    </row>
    <row r="97" spans="1:4">
      <c r="A97" s="48"/>
      <c r="B97" s="48"/>
      <c r="C97" s="48"/>
      <c r="D97" s="77"/>
    </row>
    <row r="98" spans="1:4">
      <c r="A98" s="48"/>
      <c r="B98" s="48"/>
      <c r="C98" s="48"/>
      <c r="D98" s="77"/>
    </row>
    <row r="99" spans="1:4">
      <c r="A99" s="48"/>
      <c r="B99" s="48"/>
      <c r="C99" s="48"/>
      <c r="D99" s="77"/>
    </row>
    <row r="100" spans="1:4">
      <c r="A100" s="48"/>
      <c r="B100" s="48"/>
      <c r="C100" s="48"/>
      <c r="D100" s="77"/>
    </row>
    <row r="101" spans="1:4">
      <c r="A101" s="48"/>
      <c r="B101" s="48"/>
      <c r="C101" s="48"/>
      <c r="D101" s="77"/>
    </row>
    <row r="102" spans="1:4">
      <c r="A102" s="48"/>
      <c r="B102" s="48"/>
      <c r="C102" s="48"/>
      <c r="D102" s="77"/>
    </row>
    <row r="103" spans="1:4">
      <c r="A103" s="48"/>
      <c r="B103" s="48"/>
      <c r="C103" s="48"/>
      <c r="D103" s="77"/>
    </row>
    <row r="104" spans="1:4">
      <c r="A104" s="48"/>
      <c r="B104" s="48"/>
      <c r="C104" s="48"/>
      <c r="D104" s="77"/>
    </row>
    <row r="105" spans="1:4">
      <c r="A105" s="48"/>
      <c r="B105" s="48"/>
      <c r="C105" s="48"/>
      <c r="D105" s="77"/>
    </row>
    <row r="106" spans="1:4">
      <c r="A106" s="48"/>
      <c r="B106" s="48"/>
      <c r="C106" s="48"/>
      <c r="D106" s="77"/>
    </row>
    <row r="107" spans="1:4">
      <c r="A107" s="48"/>
      <c r="B107" s="48"/>
      <c r="C107" s="48"/>
      <c r="D107" s="77"/>
    </row>
    <row r="108" spans="1:4">
      <c r="A108" s="48"/>
      <c r="B108" s="48"/>
      <c r="C108" s="48"/>
      <c r="D108" s="77"/>
    </row>
    <row r="109" spans="1:4">
      <c r="A109" s="48"/>
      <c r="B109" s="48"/>
      <c r="C109" s="48"/>
      <c r="D109" s="77"/>
    </row>
    <row r="110" spans="1:4">
      <c r="A110" s="48"/>
      <c r="B110" s="48"/>
      <c r="C110" s="48"/>
      <c r="D110" s="77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</sheetData>
  <mergeCells count="37">
    <mergeCell ref="A1:D1"/>
    <mergeCell ref="A2:D2"/>
    <mergeCell ref="A3:D3"/>
    <mergeCell ref="A4:D4"/>
    <mergeCell ref="A9:B9"/>
    <mergeCell ref="A12:B12"/>
    <mergeCell ref="A15:B15"/>
    <mergeCell ref="A18:B18"/>
    <mergeCell ref="A21:B21"/>
    <mergeCell ref="A24:B24"/>
    <mergeCell ref="A27:B27"/>
    <mergeCell ref="A30:B30"/>
    <mergeCell ref="A33:B33"/>
    <mergeCell ref="A36:B36"/>
    <mergeCell ref="A39:B39"/>
    <mergeCell ref="A40:B40"/>
    <mergeCell ref="A64:D64"/>
    <mergeCell ref="A65:D65"/>
    <mergeCell ref="A66:D66"/>
    <mergeCell ref="A67:D67"/>
    <mergeCell ref="A71:B71"/>
    <mergeCell ref="A73:B73"/>
    <mergeCell ref="A75:B75"/>
    <mergeCell ref="A77:B77"/>
    <mergeCell ref="A79:B79"/>
    <mergeCell ref="A80:B80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  <mergeCell ref="C34:C35"/>
    <mergeCell ref="C37:C38"/>
  </mergeCells>
  <printOptions horizontalCentered="1"/>
  <pageMargins left="0.865972222222222" right="1.18055555555556" top="1.40902777777778" bottom="1.22013888888889" header="0.550694444444444" footer="1.49583333333333"/>
  <pageSetup paperSize="1" scale="52" orientation="portrait" horizontalDpi="300" verticalDpi="300"/>
  <headerFooter alignWithMargins="0">
    <oddHeader>&amp;L&amp;G&amp;C&amp;G&amp;R&amp;G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CAMARA MUNICIPAL DE MANAUS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ACUM. ATÉ NOVEMBRO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robson.menezes</cp:lastModifiedBy>
  <dcterms:created xsi:type="dcterms:W3CDTF">2003-02-07T18:46:00Z</dcterms:created>
  <cp:lastPrinted>2020-07-28T15:32:00Z</cp:lastPrinted>
  <dcterms:modified xsi:type="dcterms:W3CDTF">2020-11-23T16:26:06Z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