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/>
  <mc:AlternateContent xmlns:mc="http://schemas.openxmlformats.org/markup-compatibility/2006">
    <mc:Choice Requires="x15">
      <x15ac:absPath xmlns:x15ac="http://schemas.microsoft.com/office/spreadsheetml/2010/11/ac" url="J:\CONTABILIDADE\REPASSES Duodécimos\4. REPASSES FINANCEIROS PMM - De  2025 - 2028\2025\"/>
    </mc:Choice>
  </mc:AlternateContent>
  <xr:revisionPtr revIDLastSave="0" documentId="13_ncr:1_{50EDF90C-50C1-4CDB-9883-D2B7EC85A8D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025 " sheetId="4" r:id="rId1"/>
  </sheets>
  <definedNames>
    <definedName name="_xlnm.Print_Area" localSheetId="0">'2025 '!$A$1:$E$74</definedName>
    <definedName name="_xlnm.Print_Titles" localSheetId="0">'2025 '!$1:$3</definedName>
  </definedNames>
  <calcPr calcId="181029"/>
</workbook>
</file>

<file path=xl/calcChain.xml><?xml version="1.0" encoding="utf-8"?>
<calcChain xmlns="http://schemas.openxmlformats.org/spreadsheetml/2006/main">
  <c r="E27" i="4" l="1"/>
  <c r="E59" i="4"/>
  <c r="E58" i="4"/>
  <c r="E55" i="4"/>
  <c r="E51" i="4"/>
  <c r="E47" i="4"/>
  <c r="E43" i="4"/>
  <c r="E39" i="4"/>
  <c r="E35" i="4"/>
  <c r="E31" i="4"/>
  <c r="E23" i="4"/>
  <c r="E19" i="4"/>
  <c r="E15" i="4"/>
  <c r="E11" i="4"/>
  <c r="E61" i="4" l="1"/>
  <c r="E63" i="4" s="1"/>
  <c r="E65" i="4" s="1"/>
  <c r="E56" i="4"/>
</calcChain>
</file>

<file path=xl/sharedStrings.xml><?xml version="1.0" encoding="utf-8"?>
<sst xmlns="http://schemas.openxmlformats.org/spreadsheetml/2006/main" count="100" uniqueCount="31">
  <si>
    <t>DEMONSTRATIVOS DOS REPASSES FINACEIROS DA P.M.M.</t>
  </si>
  <si>
    <t>UNIDADE GESTORA: 0101101 - CÂMARA MUNICIPAL DE MANAUS</t>
  </si>
  <si>
    <t>Conta Corrente: 1111901 - Banco Conta Movimento</t>
  </si>
  <si>
    <t>C/C Banco do Brasil: 8200-7</t>
  </si>
  <si>
    <t xml:space="preserve">Data </t>
  </si>
  <si>
    <t>Documento</t>
  </si>
  <si>
    <t>Evento</t>
  </si>
  <si>
    <t>Fonte</t>
  </si>
  <si>
    <t>Valor</t>
  </si>
  <si>
    <t>Total</t>
  </si>
  <si>
    <t>TOTAL DA CONTA 451120300</t>
  </si>
  <si>
    <t>DUODÉCIMO RECEBIDO PARA EXECUÇÃO ORÇAMENTÁRIA</t>
  </si>
  <si>
    <t>Doudécimo/QDD</t>
  </si>
  <si>
    <t>Doudécimo/QDD - Acordo Manausprev</t>
  </si>
  <si>
    <t>Doudécimo/QDD - Excesso de Arrecadação</t>
  </si>
  <si>
    <t>TOTAL DO REPASSE PELA PMM</t>
  </si>
  <si>
    <t>OB00028</t>
  </si>
  <si>
    <t>OB00029</t>
  </si>
  <si>
    <t>EXERCÍCIO FINANCEIRO - 2025</t>
  </si>
  <si>
    <t>OB05726</t>
  </si>
  <si>
    <t>OB05727</t>
  </si>
  <si>
    <t>OB13788</t>
  </si>
  <si>
    <t>OB13789</t>
  </si>
  <si>
    <t>OB22488</t>
  </si>
  <si>
    <t>OB22489</t>
  </si>
  <si>
    <t>OB30885</t>
  </si>
  <si>
    <t>OB30886</t>
  </si>
  <si>
    <t>OB41539</t>
  </si>
  <si>
    <t>OB41546</t>
  </si>
  <si>
    <t>OB48448</t>
  </si>
  <si>
    <t>OB48447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</si>
</sst>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R$&quot;\ #,##0.00;[Red]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.00_);_(* \(#,##0.00\);_(* &quot;-&quot;??_);_(@_)"/>
    <numFmt numFmtId="165" formatCode="&quot;R$&quot;\ #,##0.00"/>
  </numFmts>
  <fonts count="7">
    <font>
      <sz val="10"/>
      <name val="Arial"/>
      <charset val="134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1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/>
      <right style="thick">
        <color theme="0"/>
      </right>
      <top/>
      <bottom/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</borders>
  <cellStyleXfs count="3">
    <xf numFmtId="0" fontId="0" fillId="0" borderId="0"/>
    <xf numFmtId="164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64">
    <xf numFmtId="0" fontId="0" fillId="0" borderId="0" xfId="0"/>
    <xf numFmtId="164" fontId="0" fillId="0" borderId="0" xfId="1" applyFont="1"/>
    <xf numFmtId="0" fontId="1" fillId="0" borderId="0" xfId="0" applyFont="1"/>
    <xf numFmtId="0" fontId="1" fillId="0" borderId="0" xfId="0" applyFont="1" applyAlignment="1">
      <alignment vertical="center"/>
    </xf>
    <xf numFmtId="14" fontId="2" fillId="2" borderId="0" xfId="0" applyNumberFormat="1" applyFont="1" applyFill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4" fontId="2" fillId="2" borderId="0" xfId="0" applyNumberFormat="1" applyFont="1" applyFill="1" applyAlignment="1">
      <alignment vertical="center"/>
    </xf>
    <xf numFmtId="8" fontId="0" fillId="0" borderId="0" xfId="0" applyNumberFormat="1"/>
    <xf numFmtId="0" fontId="4" fillId="0" borderId="0" xfId="0" applyFont="1"/>
    <xf numFmtId="14" fontId="1" fillId="3" borderId="0" xfId="0" applyNumberFormat="1" applyFont="1" applyFill="1" applyAlignment="1">
      <alignment horizontal="center" vertical="center"/>
    </xf>
    <xf numFmtId="14" fontId="1" fillId="2" borderId="0" xfId="0" applyNumberFormat="1" applyFont="1" applyFill="1" applyAlignment="1">
      <alignment vertical="center"/>
    </xf>
    <xf numFmtId="14" fontId="1" fillId="2" borderId="0" xfId="0" applyNumberFormat="1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0" borderId="0" xfId="0" applyFont="1"/>
    <xf numFmtId="164" fontId="4" fillId="0" borderId="0" xfId="1" applyFont="1"/>
    <xf numFmtId="4" fontId="1" fillId="3" borderId="0" xfId="0" applyNumberFormat="1" applyFont="1" applyFill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165" fontId="2" fillId="0" borderId="0" xfId="1" applyNumberFormat="1" applyFont="1" applyBorder="1" applyAlignment="1">
      <alignment vertical="center"/>
    </xf>
    <xf numFmtId="4" fontId="1" fillId="2" borderId="0" xfId="0" applyNumberFormat="1" applyFont="1" applyFill="1" applyAlignment="1">
      <alignment horizontal="right" vertical="center"/>
    </xf>
    <xf numFmtId="165" fontId="1" fillId="0" borderId="0" xfId="0" applyNumberFormat="1" applyFont="1" applyAlignment="1">
      <alignment vertical="center"/>
    </xf>
    <xf numFmtId="164" fontId="2" fillId="0" borderId="0" xfId="1" applyFont="1"/>
    <xf numFmtId="49" fontId="3" fillId="2" borderId="0" xfId="0" applyNumberFormat="1" applyFont="1" applyFill="1" applyAlignment="1">
      <alignment horizontal="center" vertical="center"/>
    </xf>
    <xf numFmtId="164" fontId="3" fillId="2" borderId="0" xfId="1" applyFont="1" applyFill="1"/>
    <xf numFmtId="164" fontId="0" fillId="0" borderId="0" xfId="0" applyNumberFormat="1"/>
    <xf numFmtId="164" fontId="3" fillId="0" borderId="0" xfId="1" applyFont="1"/>
    <xf numFmtId="4" fontId="0" fillId="0" borderId="0" xfId="0" applyNumberFormat="1"/>
    <xf numFmtId="49" fontId="3" fillId="2" borderId="0" xfId="0" applyNumberFormat="1" applyFont="1" applyFill="1" applyAlignment="1">
      <alignment horizontal="center" vertical="center" wrapText="1"/>
    </xf>
    <xf numFmtId="4" fontId="6" fillId="2" borderId="0" xfId="0" applyNumberFormat="1" applyFont="1" applyFill="1" applyAlignment="1">
      <alignment vertical="center"/>
    </xf>
    <xf numFmtId="0" fontId="3" fillId="2" borderId="0" xfId="0" applyFont="1" applyFill="1" applyAlignment="1">
      <alignment vertical="center"/>
    </xf>
    <xf numFmtId="4" fontId="3" fillId="2" borderId="0" xfId="0" applyNumberFormat="1" applyFont="1" applyFill="1" applyAlignment="1">
      <alignment vertical="center"/>
    </xf>
    <xf numFmtId="0" fontId="2" fillId="2" borderId="0" xfId="0" applyFont="1" applyFill="1" applyAlignment="1">
      <alignment vertical="center"/>
    </xf>
    <xf numFmtId="4" fontId="3" fillId="0" borderId="0" xfId="0" applyNumberFormat="1" applyFont="1"/>
    <xf numFmtId="4" fontId="1" fillId="2" borderId="0" xfId="0" applyNumberFormat="1" applyFont="1" applyFill="1" applyAlignment="1">
      <alignment vertical="center"/>
    </xf>
    <xf numFmtId="164" fontId="2" fillId="2" borderId="0" xfId="1" applyFont="1" applyFill="1" applyBorder="1" applyAlignment="1">
      <alignment vertical="center"/>
    </xf>
    <xf numFmtId="164" fontId="4" fillId="2" borderId="0" xfId="1" applyFont="1" applyFill="1" applyBorder="1" applyAlignment="1">
      <alignment vertical="center"/>
    </xf>
    <xf numFmtId="43" fontId="3" fillId="2" borderId="0" xfId="0" applyNumberFormat="1" applyFont="1" applyFill="1" applyAlignment="1">
      <alignment vertical="center"/>
    </xf>
    <xf numFmtId="164" fontId="5" fillId="2" borderId="0" xfId="1" applyFont="1" applyFill="1" applyBorder="1" applyAlignment="1">
      <alignment vertical="center"/>
    </xf>
    <xf numFmtId="164" fontId="4" fillId="2" borderId="0" xfId="0" applyNumberFormat="1" applyFont="1" applyFill="1" applyAlignment="1">
      <alignment vertical="center"/>
    </xf>
    <xf numFmtId="43" fontId="4" fillId="2" borderId="0" xfId="0" applyNumberFormat="1" applyFont="1" applyFill="1" applyAlignment="1">
      <alignment vertical="center"/>
    </xf>
    <xf numFmtId="164" fontId="1" fillId="2" borderId="0" xfId="1" applyFont="1" applyFill="1" applyBorder="1" applyAlignment="1">
      <alignment vertical="center"/>
    </xf>
    <xf numFmtId="164" fontId="3" fillId="2" borderId="0" xfId="1" applyFont="1" applyFill="1" applyBorder="1" applyAlignment="1">
      <alignment vertical="center"/>
    </xf>
    <xf numFmtId="0" fontId="3" fillId="0" borderId="0" xfId="0" applyFont="1" applyAlignment="1">
      <alignment vertical="center"/>
    </xf>
    <xf numFmtId="164" fontId="3" fillId="0" borderId="0" xfId="1" applyFont="1" applyAlignment="1">
      <alignment vertical="center"/>
    </xf>
    <xf numFmtId="165" fontId="1" fillId="3" borderId="0" xfId="2" applyNumberFormat="1" applyFont="1" applyFill="1" applyBorder="1" applyAlignment="1">
      <alignment vertical="center"/>
    </xf>
    <xf numFmtId="165" fontId="1" fillId="3" borderId="0" xfId="0" applyNumberFormat="1" applyFont="1" applyFill="1" applyAlignment="1">
      <alignment horizontal="right" vertical="center"/>
    </xf>
    <xf numFmtId="165" fontId="1" fillId="3" borderId="2" xfId="0" applyNumberFormat="1" applyFont="1" applyFill="1" applyBorder="1" applyAlignment="1">
      <alignment horizontal="right" vertical="center"/>
    </xf>
    <xf numFmtId="165" fontId="1" fillId="3" borderId="5" xfId="0" applyNumberFormat="1" applyFont="1" applyFill="1" applyBorder="1" applyAlignment="1">
      <alignment horizontal="right" vertical="center"/>
    </xf>
    <xf numFmtId="165" fontId="1" fillId="3" borderId="0" xfId="0" applyNumberFormat="1" applyFont="1" applyFill="1" applyAlignment="1">
      <alignment vertical="center"/>
    </xf>
    <xf numFmtId="165" fontId="0" fillId="0" borderId="0" xfId="0" applyNumberFormat="1"/>
    <xf numFmtId="165" fontId="0" fillId="0" borderId="0" xfId="0" applyNumberFormat="1" applyAlignment="1">
      <alignment vertical="top"/>
    </xf>
    <xf numFmtId="165" fontId="1" fillId="0" borderId="0" xfId="1" applyNumberFormat="1" applyFont="1" applyBorder="1" applyAlignment="1">
      <alignment vertic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vertical="center"/>
    </xf>
    <xf numFmtId="14" fontId="1" fillId="3" borderId="0" xfId="0" applyNumberFormat="1" applyFont="1" applyFill="1" applyAlignment="1">
      <alignment horizontal="center" vertical="center"/>
    </xf>
    <xf numFmtId="14" fontId="1" fillId="2" borderId="0" xfId="0" applyNumberFormat="1" applyFont="1" applyFill="1" applyAlignment="1">
      <alignment horizontal="left" vertical="center"/>
    </xf>
    <xf numFmtId="14" fontId="1" fillId="2" borderId="0" xfId="0" applyNumberFormat="1" applyFont="1" applyFill="1" applyAlignment="1">
      <alignment horizontal="right" vertical="center"/>
    </xf>
    <xf numFmtId="14" fontId="1" fillId="3" borderId="5" xfId="0" applyNumberFormat="1" applyFont="1" applyFill="1" applyBorder="1" applyAlignment="1">
      <alignment horizontal="left" vertical="center"/>
    </xf>
    <xf numFmtId="14" fontId="1" fillId="3" borderId="4" xfId="0" applyNumberFormat="1" applyFont="1" applyFill="1" applyBorder="1" applyAlignment="1">
      <alignment horizontal="left" vertical="center"/>
    </xf>
    <xf numFmtId="0" fontId="1" fillId="3" borderId="0" xfId="0" applyFont="1" applyFill="1" applyAlignment="1">
      <alignment horizontal="left" vertical="center"/>
    </xf>
    <xf numFmtId="0" fontId="1" fillId="3" borderId="1" xfId="0" applyFont="1" applyFill="1" applyBorder="1" applyAlignment="1">
      <alignment horizontal="left" vertical="center"/>
    </xf>
    <xf numFmtId="0" fontId="1" fillId="3" borderId="0" xfId="0" applyFont="1" applyFill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14" fontId="1" fillId="3" borderId="3" xfId="0" applyNumberFormat="1" applyFont="1" applyFill="1" applyBorder="1" applyAlignment="1">
      <alignment horizontal="left" vertical="center"/>
    </xf>
  </cellXfs>
  <cellStyles count="3">
    <cellStyle name="Moeda" xfId="2" builtinId="4"/>
    <cellStyle name="Normal" xfId="0" builtinId="0"/>
    <cellStyle name="Vírgula" xfId="1" builtinId="3"/>
  </cellStyles>
  <dxfs count="0"/>
  <tableStyles count="0" defaultTableStyle="TableStyleMedium9" defaultPivotStyle="PivotStyleLight16"/>
  <colors>
    <mruColors>
      <color rgb="FF0000FF"/>
      <color rgb="FFDF362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115139</xdr:colOff>
      <xdr:row>0</xdr:row>
      <xdr:rowOff>0</xdr:rowOff>
    </xdr:from>
    <xdr:to>
      <xdr:col>0</xdr:col>
      <xdr:colOff>739161</xdr:colOff>
      <xdr:row>2</xdr:row>
      <xdr:rowOff>198874</xdr:rowOff>
    </xdr:to>
    <xdr:pic>
      <xdr:nvPicPr>
        <xdr:cNvPr id="2" name="Imagem 1" descr="prefeitura-manaus">
          <a:extLst>
            <a:ext uri="{FF2B5EF4-FFF2-40B4-BE49-F238E27FC236}">
              <a16:creationId xmlns:a16="http://schemas.microsoft.com/office/drawing/2014/main" id="{34C169C5-F7D2-4475-A890-91B27DAD24CE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115139" y="0"/>
          <a:ext cx="624022" cy="5989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13C993-7D78-49E2-87FA-8641071A02AD}">
  <sheetPr>
    <tabColor rgb="FFFF0000"/>
  </sheetPr>
  <dimension ref="A1:J138"/>
  <sheetViews>
    <sheetView showGridLines="0" tabSelected="1" zoomScale="91" zoomScaleNormal="91" zoomScaleSheetLayoutView="82" workbookViewId="0">
      <pane ySplit="3" topLeftCell="A4" activePane="bottomLeft" state="frozen"/>
      <selection pane="bottomLeft" activeCell="F56" sqref="F56"/>
    </sheetView>
  </sheetViews>
  <sheetFormatPr defaultColWidth="9" defaultRowHeight="13.2"/>
  <cols>
    <col min="1" max="1" width="12.109375" customWidth="1"/>
    <col min="2" max="2" width="20.6640625" customWidth="1"/>
    <col min="3" max="3" width="25.5546875" customWidth="1"/>
    <col min="4" max="4" width="24.44140625" customWidth="1"/>
    <col min="5" max="5" width="21.109375" bestFit="1" customWidth="1"/>
    <col min="6" max="6" width="25.88671875" customWidth="1"/>
    <col min="7" max="7" width="17.88671875" bestFit="1" customWidth="1"/>
    <col min="9" max="9" width="15.5546875" style="1" bestFit="1" customWidth="1"/>
    <col min="10" max="10" width="19.6640625" bestFit="1" customWidth="1"/>
    <col min="11" max="11" width="14.88671875" bestFit="1" customWidth="1"/>
  </cols>
  <sheetData>
    <row r="1" spans="1:6" ht="15.6">
      <c r="A1" s="2"/>
      <c r="B1" s="52" t="s">
        <v>0</v>
      </c>
      <c r="C1" s="52"/>
      <c r="D1" s="52"/>
      <c r="E1" s="52"/>
      <c r="F1" s="2"/>
    </row>
    <row r="2" spans="1:6" ht="15.6">
      <c r="A2" s="2"/>
      <c r="B2" s="52" t="s">
        <v>1</v>
      </c>
      <c r="C2" s="52"/>
      <c r="D2" s="52"/>
      <c r="E2" s="52"/>
      <c r="F2" s="2"/>
    </row>
    <row r="3" spans="1:6" ht="17.25" customHeight="1">
      <c r="A3" s="3"/>
      <c r="B3" s="53" t="s">
        <v>18</v>
      </c>
      <c r="C3" s="53"/>
      <c r="D3" s="53"/>
      <c r="E3" s="53"/>
      <c r="F3" s="3"/>
    </row>
    <row r="4" spans="1:6" ht="24.9" customHeight="1">
      <c r="A4" s="4"/>
      <c r="B4" s="5"/>
      <c r="C4" s="6"/>
      <c r="D4" s="7"/>
      <c r="E4" s="8">
        <v>1</v>
      </c>
      <c r="F4" s="9"/>
    </row>
    <row r="5" spans="1:6" ht="24.9" customHeight="1">
      <c r="A5" s="54" t="s">
        <v>11</v>
      </c>
      <c r="B5" s="54"/>
      <c r="C5" s="54"/>
      <c r="D5" s="54"/>
      <c r="E5" s="54"/>
      <c r="F5" s="11"/>
    </row>
    <row r="6" spans="1:6" ht="15" customHeight="1">
      <c r="A6" s="12"/>
      <c r="B6" s="12"/>
      <c r="C6" s="12"/>
      <c r="D6" s="12"/>
      <c r="E6" s="12"/>
      <c r="F6" s="12"/>
    </row>
    <row r="7" spans="1:6" ht="24.9" customHeight="1">
      <c r="A7" s="55" t="s">
        <v>2</v>
      </c>
      <c r="B7" s="55"/>
      <c r="C7" s="55"/>
      <c r="D7" s="56" t="s">
        <v>3</v>
      </c>
      <c r="E7" s="56"/>
      <c r="F7" s="15"/>
    </row>
    <row r="8" spans="1:6" ht="24.9" customHeight="1">
      <c r="A8" s="10" t="s">
        <v>4</v>
      </c>
      <c r="B8" s="10" t="s">
        <v>5</v>
      </c>
      <c r="C8" s="16" t="s">
        <v>6</v>
      </c>
      <c r="D8" s="16" t="s">
        <v>7</v>
      </c>
      <c r="E8" s="17" t="s">
        <v>8</v>
      </c>
      <c r="F8" s="15"/>
    </row>
    <row r="9" spans="1:6" ht="24.9" customHeight="1">
      <c r="A9" s="4">
        <v>45674</v>
      </c>
      <c r="B9" s="13" t="s">
        <v>16</v>
      </c>
      <c r="C9" s="13">
        <v>700707</v>
      </c>
      <c r="D9" s="13">
        <v>1500000</v>
      </c>
      <c r="E9" s="18">
        <v>24921894.359999999</v>
      </c>
      <c r="F9" s="15"/>
    </row>
    <row r="10" spans="1:6" ht="24.9" customHeight="1">
      <c r="A10" s="4">
        <v>45674</v>
      </c>
      <c r="B10" s="13" t="s">
        <v>17</v>
      </c>
      <c r="C10" s="13">
        <v>700731</v>
      </c>
      <c r="D10" s="13">
        <v>1500000</v>
      </c>
      <c r="E10" s="18">
        <v>183438.97</v>
      </c>
      <c r="F10" s="15"/>
    </row>
    <row r="11" spans="1:6" ht="24.9" customHeight="1">
      <c r="A11" s="4"/>
      <c r="B11" s="5"/>
      <c r="C11" s="13"/>
      <c r="D11" s="19" t="s">
        <v>9</v>
      </c>
      <c r="E11" s="20">
        <f>SUM(E9:E10)</f>
        <v>25105333.329999998</v>
      </c>
      <c r="F11" s="15"/>
    </row>
    <row r="12" spans="1:6" ht="24.9" customHeight="1">
      <c r="A12" s="10" t="s">
        <v>4</v>
      </c>
      <c r="B12" s="10" t="s">
        <v>5</v>
      </c>
      <c r="C12" s="16" t="s">
        <v>6</v>
      </c>
      <c r="D12" s="16" t="s">
        <v>7</v>
      </c>
      <c r="E12" s="17" t="s">
        <v>8</v>
      </c>
      <c r="F12" s="15"/>
    </row>
    <row r="13" spans="1:6" ht="24.9" customHeight="1">
      <c r="A13" s="4">
        <v>45706</v>
      </c>
      <c r="B13" s="13" t="s">
        <v>19</v>
      </c>
      <c r="C13" s="13">
        <v>700707</v>
      </c>
      <c r="D13" s="13">
        <v>1500000</v>
      </c>
      <c r="E13" s="18">
        <v>24921065.010000002</v>
      </c>
      <c r="F13" s="15"/>
    </row>
    <row r="14" spans="1:6" ht="24.9" customHeight="1">
      <c r="A14" s="4">
        <v>45706</v>
      </c>
      <c r="B14" s="13" t="s">
        <v>20</v>
      </c>
      <c r="C14" s="13">
        <v>700731</v>
      </c>
      <c r="D14" s="13">
        <v>1500000</v>
      </c>
      <c r="E14" s="18">
        <v>184270.32</v>
      </c>
      <c r="F14" s="21"/>
    </row>
    <row r="15" spans="1:6" ht="24.9" customHeight="1">
      <c r="A15" s="4"/>
      <c r="B15" s="5"/>
      <c r="C15" s="13"/>
      <c r="D15" s="19" t="s">
        <v>9</v>
      </c>
      <c r="E15" s="20">
        <f>SUM(E13:E14)</f>
        <v>25105335.330000002</v>
      </c>
      <c r="F15" s="21"/>
    </row>
    <row r="16" spans="1:6" ht="24.9" customHeight="1">
      <c r="A16" s="10" t="s">
        <v>4</v>
      </c>
      <c r="B16" s="10" t="s">
        <v>5</v>
      </c>
      <c r="C16" s="16" t="s">
        <v>6</v>
      </c>
      <c r="D16" s="16" t="s">
        <v>7</v>
      </c>
      <c r="E16" s="17" t="s">
        <v>8</v>
      </c>
      <c r="F16" s="21"/>
    </row>
    <row r="17" spans="1:6" ht="24.9" customHeight="1">
      <c r="A17" s="4">
        <v>45734</v>
      </c>
      <c r="B17" s="13" t="s">
        <v>21</v>
      </c>
      <c r="C17" s="13">
        <v>700707</v>
      </c>
      <c r="D17" s="13">
        <v>1500000</v>
      </c>
      <c r="E17" s="18">
        <v>24918656.350000001</v>
      </c>
      <c r="F17" s="21"/>
    </row>
    <row r="18" spans="1:6" ht="24.9" customHeight="1">
      <c r="A18" s="4">
        <v>45734</v>
      </c>
      <c r="B18" s="13" t="s">
        <v>22</v>
      </c>
      <c r="C18" s="13">
        <v>700731</v>
      </c>
      <c r="D18" s="13">
        <v>1500000</v>
      </c>
      <c r="E18" s="18">
        <v>186677.65</v>
      </c>
      <c r="F18" s="21"/>
    </row>
    <row r="19" spans="1:6" ht="24.9" customHeight="1">
      <c r="A19" s="4"/>
      <c r="B19" s="5"/>
      <c r="C19" s="13"/>
      <c r="D19" s="19" t="s">
        <v>9</v>
      </c>
      <c r="E19" s="20">
        <f>SUM(E17:E18)</f>
        <v>25105334</v>
      </c>
      <c r="F19" s="21"/>
    </row>
    <row r="20" spans="1:6" ht="24.9" customHeight="1">
      <c r="A20" s="10" t="s">
        <v>4</v>
      </c>
      <c r="B20" s="10" t="s">
        <v>5</v>
      </c>
      <c r="C20" s="16" t="s">
        <v>6</v>
      </c>
      <c r="D20" s="16" t="s">
        <v>7</v>
      </c>
      <c r="E20" s="17" t="s">
        <v>8</v>
      </c>
      <c r="F20" s="21"/>
    </row>
    <row r="21" spans="1:6" ht="24.9" customHeight="1">
      <c r="A21" s="4">
        <v>45763</v>
      </c>
      <c r="B21" s="13" t="s">
        <v>23</v>
      </c>
      <c r="C21" s="13">
        <v>700707</v>
      </c>
      <c r="D21" s="13">
        <v>1500000</v>
      </c>
      <c r="E21" s="18">
        <v>24917062.390000001</v>
      </c>
      <c r="F21" s="21"/>
    </row>
    <row r="22" spans="1:6" ht="24.9" customHeight="1">
      <c r="A22" s="4">
        <v>45763</v>
      </c>
      <c r="B22" s="13" t="s">
        <v>24</v>
      </c>
      <c r="C22" s="13">
        <v>700731</v>
      </c>
      <c r="D22" s="13">
        <v>1500000</v>
      </c>
      <c r="E22" s="18">
        <v>188271.61</v>
      </c>
      <c r="F22" s="21"/>
    </row>
    <row r="23" spans="1:6" ht="24.9" customHeight="1">
      <c r="A23" s="4"/>
      <c r="B23" s="13"/>
      <c r="C23" s="13"/>
      <c r="D23" s="19" t="s">
        <v>9</v>
      </c>
      <c r="E23" s="20">
        <f>SUM(E21:E22)</f>
        <v>25105334</v>
      </c>
      <c r="F23" s="21"/>
    </row>
    <row r="24" spans="1:6" ht="24.9" customHeight="1">
      <c r="A24" s="10" t="s">
        <v>4</v>
      </c>
      <c r="B24" s="10" t="s">
        <v>5</v>
      </c>
      <c r="C24" s="16" t="s">
        <v>6</v>
      </c>
      <c r="D24" s="16" t="s">
        <v>7</v>
      </c>
      <c r="E24" s="17" t="s">
        <v>8</v>
      </c>
      <c r="F24" s="21"/>
    </row>
    <row r="25" spans="1:6" ht="24.9" customHeight="1">
      <c r="A25" s="4">
        <v>45793</v>
      </c>
      <c r="B25" s="13" t="s">
        <v>25</v>
      </c>
      <c r="C25" s="13">
        <v>700707</v>
      </c>
      <c r="D25" s="13">
        <v>1500000</v>
      </c>
      <c r="E25" s="18">
        <v>24896105.109999999</v>
      </c>
      <c r="F25" s="21"/>
    </row>
    <row r="26" spans="1:6" ht="24.9" customHeight="1">
      <c r="A26" s="4">
        <v>45793</v>
      </c>
      <c r="B26" s="13" t="s">
        <v>26</v>
      </c>
      <c r="C26" s="13">
        <v>700731</v>
      </c>
      <c r="D26" s="13">
        <v>1500000</v>
      </c>
      <c r="E26" s="18">
        <v>189632.42</v>
      </c>
      <c r="F26" s="21"/>
    </row>
    <row r="27" spans="1:6" ht="24.9" customHeight="1">
      <c r="A27" s="4"/>
      <c r="B27" s="13"/>
      <c r="C27" s="13"/>
      <c r="D27" s="19" t="s">
        <v>9</v>
      </c>
      <c r="E27" s="20">
        <f>SUM(E25:E26)</f>
        <v>25085737.530000001</v>
      </c>
      <c r="F27" s="21"/>
    </row>
    <row r="28" spans="1:6" ht="24.9" customHeight="1">
      <c r="A28" s="10" t="s">
        <v>4</v>
      </c>
      <c r="B28" s="10" t="s">
        <v>5</v>
      </c>
      <c r="C28" s="16" t="s">
        <v>6</v>
      </c>
      <c r="D28" s="16" t="s">
        <v>7</v>
      </c>
      <c r="E28" s="17" t="s">
        <v>8</v>
      </c>
      <c r="F28" s="21"/>
    </row>
    <row r="29" spans="1:6" ht="24.9" customHeight="1">
      <c r="A29" s="4">
        <v>45825</v>
      </c>
      <c r="B29" s="13" t="s">
        <v>27</v>
      </c>
      <c r="C29" s="13">
        <v>700707</v>
      </c>
      <c r="D29" s="13">
        <v>1500000</v>
      </c>
      <c r="E29" s="18">
        <v>24914652.140000001</v>
      </c>
      <c r="F29" s="21"/>
    </row>
    <row r="30" spans="1:6" ht="24.9" customHeight="1">
      <c r="A30" s="4">
        <v>45825</v>
      </c>
      <c r="B30" s="13" t="s">
        <v>28</v>
      </c>
      <c r="C30" s="13">
        <v>700731</v>
      </c>
      <c r="D30" s="13">
        <v>1500000</v>
      </c>
      <c r="E30" s="18">
        <v>190681.19</v>
      </c>
      <c r="F30" s="21"/>
    </row>
    <row r="31" spans="1:6" ht="24.9" customHeight="1">
      <c r="D31" s="19" t="s">
        <v>9</v>
      </c>
      <c r="E31" s="20">
        <f>SUM(E29:E30)</f>
        <v>25105333.330000002</v>
      </c>
      <c r="F31" s="21"/>
    </row>
    <row r="32" spans="1:6" ht="24.9" customHeight="1">
      <c r="A32" s="10" t="s">
        <v>4</v>
      </c>
      <c r="B32" s="10" t="s">
        <v>5</v>
      </c>
      <c r="C32" s="16" t="s">
        <v>6</v>
      </c>
      <c r="D32" s="16" t="s">
        <v>7</v>
      </c>
      <c r="E32" s="17" t="s">
        <v>8</v>
      </c>
      <c r="F32" s="21"/>
    </row>
    <row r="33" spans="1:7" ht="24.9" customHeight="1">
      <c r="A33" s="4">
        <v>45856</v>
      </c>
      <c r="B33" s="13" t="s">
        <v>29</v>
      </c>
      <c r="C33" s="13">
        <v>700707</v>
      </c>
      <c r="D33" s="13">
        <v>1500000</v>
      </c>
      <c r="E33" s="18">
        <v>24913648.600000001</v>
      </c>
      <c r="F33" s="21"/>
      <c r="G33" s="1"/>
    </row>
    <row r="34" spans="1:7" ht="24.9" customHeight="1">
      <c r="A34" s="4">
        <v>45856</v>
      </c>
      <c r="B34" s="13" t="s">
        <v>30</v>
      </c>
      <c r="C34" s="13">
        <v>700731</v>
      </c>
      <c r="D34" s="13">
        <v>1500000</v>
      </c>
      <c r="E34" s="18">
        <v>191684.73</v>
      </c>
      <c r="F34" s="21"/>
      <c r="G34" s="49"/>
    </row>
    <row r="35" spans="1:7" ht="24.9" customHeight="1">
      <c r="A35" s="4"/>
      <c r="B35" s="13"/>
      <c r="C35" s="13"/>
      <c r="D35" s="19" t="s">
        <v>9</v>
      </c>
      <c r="E35" s="51">
        <f>SUM(E33:E34)</f>
        <v>25105333.330000002</v>
      </c>
      <c r="F35" s="21"/>
      <c r="G35" s="49"/>
    </row>
    <row r="36" spans="1:7" ht="24.9" hidden="1" customHeight="1">
      <c r="A36" s="10" t="s">
        <v>4</v>
      </c>
      <c r="B36" s="10" t="s">
        <v>5</v>
      </c>
      <c r="C36" s="16" t="s">
        <v>6</v>
      </c>
      <c r="D36" s="16" t="s">
        <v>7</v>
      </c>
      <c r="E36" s="17" t="s">
        <v>8</v>
      </c>
      <c r="F36" s="21"/>
      <c r="G36" s="49"/>
    </row>
    <row r="37" spans="1:7" ht="24.9" hidden="1" customHeight="1">
      <c r="A37" s="4"/>
      <c r="B37" s="13"/>
      <c r="C37" s="13"/>
      <c r="D37" s="13"/>
      <c r="E37" s="18"/>
      <c r="F37" s="21"/>
      <c r="G37" s="49"/>
    </row>
    <row r="38" spans="1:7" ht="24.9" hidden="1" customHeight="1">
      <c r="A38" s="4"/>
      <c r="B38" s="13"/>
      <c r="C38" s="13"/>
      <c r="D38" s="13"/>
      <c r="E38" s="18"/>
      <c r="F38" s="21"/>
      <c r="G38" s="49"/>
    </row>
    <row r="39" spans="1:7" ht="24.9" hidden="1" customHeight="1">
      <c r="A39" s="4"/>
      <c r="B39" s="13"/>
      <c r="C39" s="13"/>
      <c r="D39" s="19" t="s">
        <v>9</v>
      </c>
      <c r="E39" s="20">
        <f>SUM(E37:E38)</f>
        <v>0</v>
      </c>
      <c r="F39" s="21"/>
      <c r="G39" s="49"/>
    </row>
    <row r="40" spans="1:7" ht="24.9" hidden="1" customHeight="1">
      <c r="A40" s="10" t="s">
        <v>4</v>
      </c>
      <c r="B40" s="10" t="s">
        <v>5</v>
      </c>
      <c r="C40" s="16" t="s">
        <v>6</v>
      </c>
      <c r="D40" s="16" t="s">
        <v>7</v>
      </c>
      <c r="E40" s="17" t="s">
        <v>8</v>
      </c>
      <c r="F40" s="21"/>
      <c r="G40" s="49"/>
    </row>
    <row r="41" spans="1:7" ht="24.9" hidden="1" customHeight="1">
      <c r="A41" s="4"/>
      <c r="B41" s="13"/>
      <c r="C41" s="13"/>
      <c r="D41" s="13"/>
      <c r="E41" s="18"/>
      <c r="F41" s="21"/>
      <c r="G41" s="49"/>
    </row>
    <row r="42" spans="1:7" ht="24.9" hidden="1" customHeight="1">
      <c r="A42" s="4"/>
      <c r="B42" s="13"/>
      <c r="C42" s="13"/>
      <c r="D42" s="13"/>
      <c r="E42" s="18"/>
      <c r="F42" s="21"/>
      <c r="G42" s="49"/>
    </row>
    <row r="43" spans="1:7" ht="24.9" hidden="1" customHeight="1">
      <c r="A43" s="4"/>
      <c r="B43" s="13"/>
      <c r="C43" s="13"/>
      <c r="D43" s="19" t="s">
        <v>9</v>
      </c>
      <c r="E43" s="20">
        <f>SUM(E41:E42)</f>
        <v>0</v>
      </c>
      <c r="F43" s="21"/>
      <c r="G43" s="49"/>
    </row>
    <row r="44" spans="1:7" ht="24.9" hidden="1" customHeight="1">
      <c r="A44" s="10" t="s">
        <v>4</v>
      </c>
      <c r="B44" s="10" t="s">
        <v>5</v>
      </c>
      <c r="C44" s="16" t="s">
        <v>6</v>
      </c>
      <c r="D44" s="16" t="s">
        <v>7</v>
      </c>
      <c r="E44" s="17" t="s">
        <v>8</v>
      </c>
      <c r="F44" s="21"/>
      <c r="G44" s="49"/>
    </row>
    <row r="45" spans="1:7" ht="24.9" hidden="1" customHeight="1">
      <c r="A45" s="4"/>
      <c r="B45" s="13"/>
      <c r="C45" s="13"/>
      <c r="D45" s="13"/>
      <c r="E45" s="18"/>
      <c r="F45" s="21"/>
      <c r="G45" s="49"/>
    </row>
    <row r="46" spans="1:7" ht="24.9" hidden="1" customHeight="1">
      <c r="A46" s="4"/>
      <c r="B46" s="13"/>
      <c r="C46" s="13"/>
      <c r="D46" s="13"/>
      <c r="E46" s="18"/>
      <c r="F46" s="21"/>
      <c r="G46" s="49"/>
    </row>
    <row r="47" spans="1:7" ht="24.9" hidden="1" customHeight="1">
      <c r="A47" s="4"/>
      <c r="B47" s="13"/>
      <c r="C47" s="13"/>
      <c r="D47" s="19" t="s">
        <v>9</v>
      </c>
      <c r="E47" s="20">
        <f>SUM(E45:E46)</f>
        <v>0</v>
      </c>
      <c r="F47" s="21"/>
      <c r="G47" s="49"/>
    </row>
    <row r="48" spans="1:7" ht="24.9" hidden="1" customHeight="1">
      <c r="A48" s="10" t="s">
        <v>4</v>
      </c>
      <c r="B48" s="10" t="s">
        <v>5</v>
      </c>
      <c r="C48" s="16" t="s">
        <v>6</v>
      </c>
      <c r="D48" s="16" t="s">
        <v>7</v>
      </c>
      <c r="E48" s="17" t="s">
        <v>8</v>
      </c>
      <c r="F48" s="21"/>
      <c r="G48" s="49"/>
    </row>
    <row r="49" spans="1:10" ht="24.9" hidden="1" customHeight="1">
      <c r="A49" s="4"/>
      <c r="B49" s="13"/>
      <c r="C49" s="13"/>
      <c r="D49" s="13"/>
      <c r="E49" s="18"/>
      <c r="F49" s="21"/>
      <c r="G49" s="49"/>
    </row>
    <row r="50" spans="1:10" ht="24.9" hidden="1" customHeight="1">
      <c r="A50" s="4"/>
      <c r="B50" s="13"/>
      <c r="C50" s="13"/>
      <c r="D50" s="13"/>
      <c r="E50" s="18"/>
      <c r="F50" s="21"/>
      <c r="G50" s="49"/>
    </row>
    <row r="51" spans="1:10" ht="24.9" hidden="1" customHeight="1">
      <c r="A51" s="4"/>
      <c r="B51" s="13"/>
      <c r="C51" s="13"/>
      <c r="D51" s="19" t="s">
        <v>9</v>
      </c>
      <c r="E51" s="20">
        <f>SUM(E49:E50)</f>
        <v>0</v>
      </c>
      <c r="F51" s="21"/>
      <c r="G51" s="49"/>
    </row>
    <row r="52" spans="1:10" ht="24.9" hidden="1" customHeight="1">
      <c r="A52" s="10" t="s">
        <v>4</v>
      </c>
      <c r="B52" s="10" t="s">
        <v>5</v>
      </c>
      <c r="C52" s="16" t="s">
        <v>6</v>
      </c>
      <c r="D52" s="16" t="s">
        <v>7</v>
      </c>
      <c r="E52" s="17" t="s">
        <v>8</v>
      </c>
      <c r="F52" s="21"/>
      <c r="G52" s="49"/>
    </row>
    <row r="53" spans="1:10" ht="24.9" hidden="1" customHeight="1">
      <c r="A53" s="4"/>
      <c r="B53" s="13"/>
      <c r="C53" s="13"/>
      <c r="D53" s="13"/>
      <c r="E53" s="18"/>
      <c r="F53" s="21"/>
      <c r="G53" s="49"/>
    </row>
    <row r="54" spans="1:10" ht="24.9" hidden="1" customHeight="1">
      <c r="A54" s="4"/>
      <c r="B54" s="13"/>
      <c r="C54" s="13"/>
      <c r="D54" s="13"/>
      <c r="E54" s="18"/>
      <c r="F54" s="21"/>
      <c r="G54" s="49"/>
    </row>
    <row r="55" spans="1:10" ht="24.9" hidden="1" customHeight="1">
      <c r="A55" s="4"/>
      <c r="B55" s="13"/>
      <c r="C55" s="13"/>
      <c r="D55" s="19" t="s">
        <v>9</v>
      </c>
      <c r="E55" s="20">
        <f>SUM(E53:E54)</f>
        <v>0</v>
      </c>
      <c r="F55" s="21"/>
      <c r="G55" s="49"/>
    </row>
    <row r="56" spans="1:10" ht="24.9" customHeight="1">
      <c r="A56" s="4"/>
      <c r="B56" s="22"/>
      <c r="C56" s="61" t="s">
        <v>10</v>
      </c>
      <c r="D56" s="62"/>
      <c r="E56" s="44">
        <f>E11+E15+E19+E23+E27+E31+E35+E39+E43+E47+E51+E55</f>
        <v>175717740.85000002</v>
      </c>
      <c r="F56" s="25"/>
      <c r="G56" s="50"/>
      <c r="J56" s="1"/>
    </row>
    <row r="57" spans="1:10" ht="12.75" customHeight="1" thickBot="1">
      <c r="A57" s="11"/>
      <c r="B57" s="11"/>
      <c r="C57" s="11"/>
      <c r="D57" s="19"/>
      <c r="E57" s="11"/>
      <c r="F57" s="25"/>
      <c r="G57" s="26"/>
      <c r="J57" s="24"/>
    </row>
    <row r="58" spans="1:10" ht="27" customHeight="1" thickTop="1" thickBot="1">
      <c r="A58" s="12"/>
      <c r="B58" s="12"/>
      <c r="C58" s="63" t="s">
        <v>12</v>
      </c>
      <c r="D58" s="58"/>
      <c r="E58" s="46">
        <f>E9+E13+E17+E21+E25+E29+E33+E37</f>
        <v>174403083.96000001</v>
      </c>
      <c r="F58" s="23"/>
      <c r="G58" s="24"/>
      <c r="J58" s="1"/>
    </row>
    <row r="59" spans="1:10" ht="27.75" customHeight="1" thickTop="1" thickBot="1">
      <c r="A59" s="4"/>
      <c r="B59" s="22"/>
      <c r="C59" s="57" t="s">
        <v>13</v>
      </c>
      <c r="D59" s="58"/>
      <c r="E59" s="47">
        <f>E10+E14+E18+E22+E26+E30+E34+E38</f>
        <v>1314656.8900000001</v>
      </c>
      <c r="F59" s="25"/>
      <c r="G59" s="26"/>
      <c r="J59" s="24"/>
    </row>
    <row r="60" spans="1:10" ht="24.9" customHeight="1" thickTop="1" thickBot="1">
      <c r="A60" s="11"/>
      <c r="B60" s="11"/>
      <c r="C60" s="57" t="s">
        <v>14</v>
      </c>
      <c r="D60" s="58"/>
      <c r="E60" s="47"/>
      <c r="F60" s="25"/>
    </row>
    <row r="61" spans="1:10" ht="24.9" customHeight="1" thickTop="1">
      <c r="A61" s="4"/>
      <c r="B61" s="22"/>
      <c r="C61" s="59" t="s">
        <v>15</v>
      </c>
      <c r="D61" s="60"/>
      <c r="E61" s="45">
        <f>E58+E59+E60</f>
        <v>175717740.84999999</v>
      </c>
      <c r="F61" s="25"/>
      <c r="G61" s="49"/>
    </row>
    <row r="62" spans="1:10" ht="13.5" customHeight="1" thickBot="1">
      <c r="A62" s="4"/>
      <c r="B62" s="27"/>
      <c r="C62" s="6"/>
      <c r="D62" s="28"/>
      <c r="E62" s="14"/>
      <c r="F62" s="25"/>
    </row>
    <row r="63" spans="1:10" ht="24.9" customHeight="1" thickTop="1" thickBot="1">
      <c r="A63" s="4"/>
      <c r="B63" s="27"/>
      <c r="C63" s="63" t="s">
        <v>12</v>
      </c>
      <c r="D63" s="58"/>
      <c r="E63" s="46">
        <f>E61</f>
        <v>175717740.84999999</v>
      </c>
      <c r="F63" s="25"/>
    </row>
    <row r="64" spans="1:10" ht="24.9" customHeight="1" thickTop="1" thickBot="1">
      <c r="A64" s="11"/>
      <c r="B64" s="11"/>
      <c r="C64" s="57" t="s">
        <v>14</v>
      </c>
      <c r="D64" s="58"/>
      <c r="E64" s="47"/>
      <c r="F64" s="25"/>
    </row>
    <row r="65" spans="1:6" ht="24.75" customHeight="1" thickTop="1">
      <c r="A65" s="11"/>
      <c r="B65" s="11"/>
      <c r="C65" s="59" t="s">
        <v>15</v>
      </c>
      <c r="D65" s="60"/>
      <c r="E65" s="48">
        <f>E63+E64</f>
        <v>175717740.84999999</v>
      </c>
      <c r="F65" s="25"/>
    </row>
    <row r="66" spans="1:6">
      <c r="A66" s="29"/>
      <c r="B66" s="29"/>
      <c r="C66" s="29"/>
      <c r="D66" s="30"/>
      <c r="E66" s="14"/>
      <c r="F66" s="14"/>
    </row>
    <row r="67" spans="1:6" ht="24.9" customHeight="1">
      <c r="A67" s="29"/>
      <c r="B67" s="29"/>
      <c r="C67" s="31"/>
      <c r="D67" s="7"/>
      <c r="E67" s="14"/>
      <c r="F67" s="32"/>
    </row>
    <row r="68" spans="1:6" ht="24.9" customHeight="1">
      <c r="A68" s="29"/>
      <c r="B68" s="29"/>
      <c r="C68" s="31"/>
      <c r="D68" s="7"/>
      <c r="E68" s="14"/>
      <c r="F68" s="14"/>
    </row>
    <row r="69" spans="1:6" ht="24.9" customHeight="1">
      <c r="A69" s="29"/>
      <c r="B69" s="29"/>
      <c r="C69" s="31"/>
      <c r="D69" s="7"/>
      <c r="E69" s="14"/>
      <c r="F69" s="14"/>
    </row>
    <row r="70" spans="1:6" ht="24.9" customHeight="1">
      <c r="A70" s="29"/>
      <c r="B70" s="29"/>
      <c r="C70" s="31"/>
      <c r="D70" s="33"/>
      <c r="E70" s="14"/>
      <c r="F70" s="14"/>
    </row>
    <row r="71" spans="1:6" ht="24.9" customHeight="1">
      <c r="A71" s="29"/>
      <c r="B71" s="29"/>
      <c r="C71" s="31"/>
      <c r="D71" s="7"/>
      <c r="E71" s="14"/>
      <c r="F71" s="14"/>
    </row>
    <row r="72" spans="1:6" ht="12" customHeight="1">
      <c r="A72" s="29"/>
      <c r="B72" s="29"/>
      <c r="C72" s="31"/>
      <c r="D72" s="7"/>
      <c r="E72" s="14"/>
      <c r="F72" s="14"/>
    </row>
    <row r="73" spans="1:6" ht="24.9" customHeight="1">
      <c r="A73" s="29"/>
      <c r="B73" s="29"/>
      <c r="C73" s="31"/>
      <c r="D73" s="7"/>
      <c r="E73" s="14"/>
      <c r="F73" s="14"/>
    </row>
    <row r="74" spans="1:6" ht="24.9" customHeight="1">
      <c r="A74" s="29"/>
      <c r="B74" s="29"/>
      <c r="C74" s="31"/>
      <c r="D74" s="7"/>
      <c r="E74" s="14"/>
      <c r="F74" s="14"/>
    </row>
    <row r="75" spans="1:6" ht="24.9" customHeight="1">
      <c r="A75" s="29"/>
      <c r="B75" s="29"/>
      <c r="C75" s="29"/>
      <c r="D75" s="33"/>
      <c r="E75" s="14"/>
      <c r="F75" s="14"/>
    </row>
    <row r="76" spans="1:6" ht="15">
      <c r="A76" s="29"/>
      <c r="B76" s="29"/>
      <c r="C76" s="29"/>
      <c r="D76" s="34"/>
      <c r="E76" s="14"/>
      <c r="F76" s="14"/>
    </row>
    <row r="77" spans="1:6" ht="17.399999999999999">
      <c r="A77" s="29"/>
      <c r="B77" s="29"/>
      <c r="C77" s="29"/>
      <c r="D77" s="35"/>
      <c r="E77" s="14"/>
      <c r="F77" s="14"/>
    </row>
    <row r="78" spans="1:6" ht="17.399999999999999">
      <c r="A78" s="29"/>
      <c r="B78" s="29"/>
      <c r="C78" s="36"/>
      <c r="D78" s="35"/>
      <c r="E78" s="14"/>
      <c r="F78" s="14"/>
    </row>
    <row r="79" spans="1:6" ht="17.399999999999999">
      <c r="A79" s="29"/>
      <c r="B79" s="29"/>
      <c r="C79" s="36"/>
      <c r="D79" s="35"/>
      <c r="E79" s="14"/>
      <c r="F79" s="14"/>
    </row>
    <row r="80" spans="1:6" ht="17.399999999999999">
      <c r="A80" s="29"/>
      <c r="B80" s="29"/>
      <c r="C80" s="29"/>
      <c r="D80" s="35"/>
      <c r="E80" s="14"/>
      <c r="F80" s="14"/>
    </row>
    <row r="81" spans="1:6" ht="17.399999999999999">
      <c r="A81" s="29"/>
      <c r="B81" s="29"/>
      <c r="C81" s="29"/>
      <c r="D81" s="37"/>
      <c r="E81" s="14"/>
      <c r="F81" s="14"/>
    </row>
    <row r="82" spans="1:6" ht="17.399999999999999">
      <c r="A82" s="29"/>
      <c r="B82" s="29"/>
      <c r="C82" s="29"/>
      <c r="D82" s="35"/>
      <c r="E82" s="14"/>
      <c r="F82" s="14"/>
    </row>
    <row r="83" spans="1:6" ht="17.399999999999999">
      <c r="A83" s="29"/>
      <c r="B83" s="29"/>
      <c r="C83" s="29"/>
      <c r="D83" s="38"/>
      <c r="E83" s="14"/>
      <c r="F83" s="14"/>
    </row>
    <row r="84" spans="1:6" ht="15">
      <c r="A84" s="29"/>
      <c r="B84" s="29"/>
      <c r="C84" s="29"/>
      <c r="D84" s="34"/>
      <c r="E84" s="14"/>
      <c r="F84" s="14"/>
    </row>
    <row r="85" spans="1:6" ht="15">
      <c r="A85" s="29"/>
      <c r="B85" s="29"/>
      <c r="C85" s="29"/>
      <c r="D85" s="34"/>
      <c r="E85" s="14"/>
      <c r="F85" s="14"/>
    </row>
    <row r="86" spans="1:6" ht="17.399999999999999">
      <c r="A86" s="29"/>
      <c r="B86" s="29"/>
      <c r="C86" s="39"/>
      <c r="D86" s="40"/>
      <c r="E86" s="14"/>
      <c r="F86" s="14"/>
    </row>
    <row r="87" spans="1:6" ht="15">
      <c r="A87" s="29"/>
      <c r="B87" s="29"/>
      <c r="C87" s="29"/>
      <c r="D87" s="34"/>
      <c r="E87" s="14"/>
      <c r="F87" s="14"/>
    </row>
    <row r="88" spans="1:6" ht="15">
      <c r="A88" s="29"/>
      <c r="B88" s="29"/>
      <c r="C88" s="41"/>
      <c r="D88" s="34"/>
      <c r="E88" s="14"/>
      <c r="F88" s="14"/>
    </row>
    <row r="89" spans="1:6">
      <c r="A89" s="42"/>
      <c r="B89" s="42"/>
      <c r="C89" s="43"/>
      <c r="D89" s="43"/>
      <c r="E89" s="14"/>
      <c r="F89" s="14"/>
    </row>
    <row r="90" spans="1:6">
      <c r="A90" s="42"/>
      <c r="B90" s="42"/>
      <c r="C90" s="43"/>
      <c r="D90" s="43"/>
      <c r="E90" s="14"/>
      <c r="F90" s="14"/>
    </row>
    <row r="91" spans="1:6">
      <c r="A91" s="42"/>
      <c r="B91" s="42"/>
      <c r="C91" s="43"/>
      <c r="D91" s="43"/>
      <c r="E91" s="14"/>
      <c r="F91" s="14"/>
    </row>
    <row r="92" spans="1:6">
      <c r="A92" s="42"/>
      <c r="B92" s="42"/>
      <c r="C92" s="43"/>
      <c r="D92" s="43"/>
      <c r="E92" s="14"/>
      <c r="F92" s="14"/>
    </row>
    <row r="93" spans="1:6">
      <c r="A93" s="42"/>
      <c r="B93" s="42"/>
      <c r="C93" s="43"/>
      <c r="D93" s="43"/>
      <c r="E93" s="14"/>
      <c r="F93" s="14"/>
    </row>
    <row r="94" spans="1:6">
      <c r="A94" s="42"/>
      <c r="B94" s="42"/>
      <c r="C94" s="43"/>
      <c r="D94" s="43"/>
      <c r="E94" s="14"/>
      <c r="F94" s="14"/>
    </row>
    <row r="95" spans="1:6">
      <c r="A95" s="42"/>
      <c r="B95" s="42"/>
      <c r="C95" s="43"/>
      <c r="D95" s="43"/>
      <c r="E95" s="14"/>
      <c r="F95" s="14"/>
    </row>
    <row r="96" spans="1:6">
      <c r="A96" s="42"/>
      <c r="B96" s="42"/>
      <c r="C96" s="43"/>
      <c r="D96" s="43"/>
      <c r="E96" s="14"/>
      <c r="F96" s="14"/>
    </row>
    <row r="97" spans="1:6">
      <c r="A97" s="42"/>
      <c r="B97" s="42"/>
      <c r="C97" s="43"/>
      <c r="D97" s="43"/>
      <c r="E97" s="14"/>
      <c r="F97" s="14"/>
    </row>
    <row r="98" spans="1:6">
      <c r="A98" s="42"/>
      <c r="B98" s="42"/>
      <c r="C98" s="43"/>
      <c r="D98" s="43"/>
      <c r="E98" s="14"/>
      <c r="F98" s="14"/>
    </row>
    <row r="99" spans="1:6">
      <c r="A99" s="42"/>
      <c r="B99" s="42"/>
      <c r="C99" s="43"/>
      <c r="D99" s="43"/>
      <c r="E99" s="14"/>
      <c r="F99" s="14"/>
    </row>
    <row r="100" spans="1:6">
      <c r="A100" s="42"/>
      <c r="B100" s="42"/>
      <c r="C100" s="43"/>
      <c r="D100" s="43"/>
      <c r="E100" s="14"/>
      <c r="F100" s="14"/>
    </row>
    <row r="101" spans="1:6">
      <c r="A101" s="42"/>
      <c r="B101" s="42"/>
      <c r="C101" s="43"/>
      <c r="D101" s="43"/>
      <c r="E101" s="14"/>
      <c r="F101" s="14"/>
    </row>
    <row r="102" spans="1:6">
      <c r="A102" s="42"/>
      <c r="B102" s="42"/>
      <c r="C102" s="42"/>
      <c r="D102" s="43"/>
      <c r="E102" s="14"/>
      <c r="F102" s="14"/>
    </row>
    <row r="103" spans="1:6">
      <c r="A103" s="42"/>
      <c r="B103" s="42"/>
      <c r="C103" s="42"/>
      <c r="D103" s="43"/>
      <c r="E103" s="14"/>
      <c r="F103" s="14"/>
    </row>
    <row r="104" spans="1:6">
      <c r="A104" s="42"/>
      <c r="B104" s="42"/>
      <c r="C104" s="42"/>
      <c r="D104" s="43"/>
      <c r="E104" s="14"/>
      <c r="F104" s="14"/>
    </row>
    <row r="105" spans="1:6">
      <c r="A105" s="42"/>
      <c r="B105" s="42"/>
      <c r="C105" s="42"/>
      <c r="D105" s="43"/>
      <c r="E105" s="14"/>
      <c r="F105" s="14"/>
    </row>
    <row r="106" spans="1:6">
      <c r="A106" s="42"/>
      <c r="B106" s="42"/>
      <c r="C106" s="42"/>
      <c r="D106" s="43"/>
      <c r="E106" s="14"/>
      <c r="F106" s="14"/>
    </row>
    <row r="107" spans="1:6">
      <c r="A107" s="42"/>
      <c r="B107" s="42"/>
      <c r="C107" s="42"/>
      <c r="D107" s="43"/>
      <c r="E107" s="14"/>
      <c r="F107" s="14"/>
    </row>
    <row r="108" spans="1:6">
      <c r="A108" s="42"/>
      <c r="B108" s="42"/>
      <c r="C108" s="42"/>
      <c r="D108" s="43"/>
      <c r="E108" s="14"/>
      <c r="F108" s="14"/>
    </row>
    <row r="109" spans="1:6">
      <c r="A109" s="42"/>
      <c r="B109" s="42"/>
      <c r="C109" s="42"/>
      <c r="D109" s="43"/>
      <c r="E109" s="14"/>
      <c r="F109" s="14"/>
    </row>
    <row r="110" spans="1:6">
      <c r="A110" s="42"/>
      <c r="B110" s="42"/>
      <c r="C110" s="42"/>
      <c r="D110" s="43"/>
      <c r="E110" s="14"/>
      <c r="F110" s="14"/>
    </row>
    <row r="111" spans="1:6">
      <c r="A111" s="42"/>
      <c r="B111" s="42"/>
      <c r="C111" s="42"/>
      <c r="D111" s="43"/>
      <c r="E111" s="14"/>
      <c r="F111" s="14"/>
    </row>
    <row r="112" spans="1:6">
      <c r="A112" s="42"/>
      <c r="B112" s="42"/>
      <c r="C112" s="42"/>
      <c r="D112" s="43"/>
      <c r="E112" s="14"/>
      <c r="F112" s="14"/>
    </row>
    <row r="113" spans="1:6">
      <c r="A113" s="42"/>
      <c r="B113" s="42"/>
      <c r="C113" s="42"/>
      <c r="D113" s="43"/>
      <c r="E113" s="14"/>
      <c r="F113" s="14"/>
    </row>
    <row r="114" spans="1:6">
      <c r="A114" s="42"/>
      <c r="B114" s="42"/>
      <c r="C114" s="42"/>
      <c r="D114" s="43"/>
      <c r="E114" s="14"/>
      <c r="F114" s="14"/>
    </row>
    <row r="115" spans="1:6">
      <c r="A115" s="42"/>
      <c r="B115" s="42"/>
      <c r="C115" s="42"/>
      <c r="D115" s="43"/>
      <c r="E115" s="14"/>
      <c r="F115" s="14"/>
    </row>
    <row r="116" spans="1:6">
      <c r="A116" s="14"/>
      <c r="B116" s="14"/>
      <c r="C116" s="14"/>
      <c r="D116" s="25"/>
      <c r="E116" s="14"/>
      <c r="F116" s="14"/>
    </row>
    <row r="117" spans="1:6">
      <c r="A117" s="14"/>
      <c r="B117" s="14"/>
      <c r="C117" s="14"/>
      <c r="D117" s="25"/>
      <c r="E117" s="14"/>
      <c r="F117" s="14"/>
    </row>
    <row r="118" spans="1:6">
      <c r="A118" s="14"/>
      <c r="B118" s="14"/>
      <c r="C118" s="14"/>
      <c r="D118" s="25"/>
      <c r="E118" s="14"/>
      <c r="F118" s="14"/>
    </row>
    <row r="119" spans="1:6">
      <c r="A119" s="14"/>
      <c r="B119" s="14"/>
      <c r="C119" s="14"/>
      <c r="D119" s="25"/>
      <c r="E119" s="14"/>
      <c r="F119" s="14"/>
    </row>
    <row r="120" spans="1:6">
      <c r="A120" s="14"/>
      <c r="B120" s="14"/>
      <c r="C120" s="14"/>
      <c r="D120" s="25"/>
      <c r="E120" s="14"/>
      <c r="F120" s="14"/>
    </row>
    <row r="121" spans="1:6">
      <c r="A121" s="14"/>
      <c r="B121" s="14"/>
      <c r="C121" s="14"/>
      <c r="D121" s="25"/>
      <c r="E121" s="14"/>
      <c r="F121" s="14"/>
    </row>
    <row r="122" spans="1:6">
      <c r="A122" s="14"/>
      <c r="B122" s="14"/>
      <c r="C122" s="14"/>
      <c r="D122" s="25"/>
      <c r="E122" s="14"/>
      <c r="F122" s="14"/>
    </row>
    <row r="123" spans="1:6">
      <c r="A123" s="14"/>
      <c r="B123" s="14"/>
      <c r="C123" s="14"/>
      <c r="D123" s="25"/>
      <c r="E123" s="14"/>
      <c r="F123" s="14"/>
    </row>
    <row r="124" spans="1:6">
      <c r="A124" s="14"/>
      <c r="B124" s="14"/>
      <c r="C124" s="14"/>
      <c r="D124" s="25"/>
      <c r="E124" s="14"/>
      <c r="F124" s="14"/>
    </row>
    <row r="125" spans="1:6">
      <c r="A125" s="14"/>
      <c r="B125" s="14"/>
      <c r="C125" s="14"/>
      <c r="D125" s="25"/>
      <c r="E125" s="14"/>
      <c r="F125" s="14"/>
    </row>
    <row r="126" spans="1:6">
      <c r="A126" s="14"/>
      <c r="B126" s="14"/>
      <c r="C126" s="14"/>
      <c r="D126" s="25"/>
      <c r="E126" s="14"/>
      <c r="F126" s="14"/>
    </row>
    <row r="127" spans="1:6">
      <c r="A127" s="14"/>
      <c r="B127" s="14"/>
      <c r="C127" s="14"/>
      <c r="D127" s="25"/>
      <c r="E127" s="14"/>
      <c r="F127" s="14"/>
    </row>
    <row r="128" spans="1:6">
      <c r="A128" s="14"/>
      <c r="B128" s="14"/>
      <c r="C128" s="14"/>
      <c r="D128" s="25"/>
      <c r="E128" s="14"/>
      <c r="F128" s="14"/>
    </row>
    <row r="129" spans="1:6">
      <c r="A129" s="14"/>
      <c r="B129" s="14"/>
      <c r="C129" s="14"/>
      <c r="D129" s="25"/>
      <c r="E129" s="14"/>
      <c r="F129" s="14"/>
    </row>
    <row r="130" spans="1:6">
      <c r="A130" s="14"/>
      <c r="B130" s="14"/>
      <c r="C130" s="14"/>
      <c r="D130" s="25"/>
      <c r="E130" s="14"/>
      <c r="F130" s="14"/>
    </row>
    <row r="131" spans="1:6">
      <c r="D131" s="1"/>
    </row>
    <row r="132" spans="1:6">
      <c r="D132" s="1"/>
    </row>
    <row r="133" spans="1:6">
      <c r="D133" s="1"/>
    </row>
    <row r="134" spans="1:6">
      <c r="D134" s="1"/>
    </row>
    <row r="135" spans="1:6">
      <c r="D135" s="1"/>
    </row>
    <row r="136" spans="1:6">
      <c r="D136" s="1"/>
    </row>
    <row r="137" spans="1:6">
      <c r="D137" s="1"/>
    </row>
    <row r="138" spans="1:6">
      <c r="D138" s="1"/>
    </row>
  </sheetData>
  <mergeCells count="14">
    <mergeCell ref="C64:D64"/>
    <mergeCell ref="C65:D65"/>
    <mergeCell ref="C56:D56"/>
    <mergeCell ref="C58:D58"/>
    <mergeCell ref="C59:D59"/>
    <mergeCell ref="C60:D60"/>
    <mergeCell ref="C61:D61"/>
    <mergeCell ref="C63:D63"/>
    <mergeCell ref="B1:E1"/>
    <mergeCell ref="B2:E2"/>
    <mergeCell ref="B3:E3"/>
    <mergeCell ref="A5:E5"/>
    <mergeCell ref="A7:C7"/>
    <mergeCell ref="D7:E7"/>
  </mergeCells>
  <printOptions horizontalCentered="1"/>
  <pageMargins left="0.59055118110236227" right="0" top="0.98425196850393704" bottom="0.27559055118110237" header="0.27559055118110237" footer="0.35433070866141736"/>
  <pageSetup paperSize="9" scale="66" orientation="portrait" r:id="rId1"/>
  <headerFooter alignWithMargins="0">
    <oddHeader>&amp;L&amp;G&amp;C&amp;G
&amp;R&amp;G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2025 </vt:lpstr>
      <vt:lpstr>'2025 '!Area_de_impressao</vt:lpstr>
      <vt:lpstr>'2025 '!Titulos_de_impressao</vt:lpstr>
    </vt:vector>
  </TitlesOfParts>
  <Company>CAMARA MUNICIPAL DE MANAUS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CENTRO DE INFORMATICA</dc:creator>
  <cp:lastModifiedBy>Antonio Klinger da Costa Nogueira</cp:lastModifiedBy>
  <cp:lastPrinted>2025-07-18T14:10:58Z</cp:lastPrinted>
  <dcterms:created xsi:type="dcterms:W3CDTF">2003-02-07T18:46:00Z</dcterms:created>
  <dcterms:modified xsi:type="dcterms:W3CDTF">2025-07-18T14:22:05Z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1046-11.2.0.10017</vt:lpwstr>
  </property>
</Properties>
</file>