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L:\DRP\DRP\2025\FREQUÊNCIA 2025\"/>
    </mc:Choice>
  </mc:AlternateContent>
  <xr:revisionPtr revIDLastSave="0" documentId="13_ncr:1_{08E48B45-0D44-4EC8-B609-9CC58E1994C3}" xr6:coauthVersionLast="47" xr6:coauthVersionMax="47" xr10:uidLastSave="{00000000-0000-0000-0000-000000000000}"/>
  <bookViews>
    <workbookView xWindow="-120" yWindow="-120" windowWidth="29040" windowHeight="15720" tabRatio="615" xr2:uid="{00000000-000D-0000-FFFF-FFFF00000000}"/>
  </bookViews>
  <sheets>
    <sheet name="NOV-ORD_2025" sheetId="1" r:id="rId1"/>
  </sheets>
  <definedNames>
    <definedName name="_xlnm.Print_Area" localSheetId="0">'NOV-ORD_2025'!$A$1:$AA$81</definedName>
    <definedName name="_xlnm.Print_Titles" localSheetId="0">'NOV-ORD_2025'!$1:$5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14" i="1" l="1"/>
  <c r="Y14" i="1"/>
  <c r="X14" i="1"/>
  <c r="W14" i="1"/>
  <c r="V14" i="1"/>
  <c r="V13" i="1"/>
  <c r="W13" i="1"/>
  <c r="X13" i="1"/>
  <c r="Y13" i="1"/>
  <c r="Z13" i="1"/>
  <c r="S14" i="1"/>
  <c r="R14" i="1"/>
  <c r="U14" i="1" l="1"/>
  <c r="AA14" i="1" s="1"/>
  <c r="T14" i="1"/>
  <c r="W49" i="1"/>
  <c r="R24" i="1"/>
  <c r="T24" i="1" s="1"/>
  <c r="Z36" i="1"/>
  <c r="Y36" i="1"/>
  <c r="X36" i="1"/>
  <c r="W36" i="1"/>
  <c r="V36" i="1"/>
  <c r="U36" i="1"/>
  <c r="S36" i="1"/>
  <c r="R36" i="1"/>
  <c r="T36" i="1" s="1"/>
  <c r="R58" i="1"/>
  <c r="T58" i="1" s="1"/>
  <c r="S58" i="1"/>
  <c r="V58" i="1"/>
  <c r="W58" i="1"/>
  <c r="X58" i="1"/>
  <c r="Y58" i="1"/>
  <c r="Z58" i="1"/>
  <c r="R59" i="1"/>
  <c r="T59" i="1" s="1"/>
  <c r="S59" i="1"/>
  <c r="V59" i="1"/>
  <c r="W59" i="1"/>
  <c r="X59" i="1"/>
  <c r="Y59" i="1"/>
  <c r="Z59" i="1"/>
  <c r="R60" i="1"/>
  <c r="T60" i="1" s="1"/>
  <c r="S60" i="1"/>
  <c r="V60" i="1"/>
  <c r="W60" i="1"/>
  <c r="X60" i="1"/>
  <c r="Y60" i="1"/>
  <c r="Z60" i="1"/>
  <c r="R61" i="1"/>
  <c r="T61" i="1" s="1"/>
  <c r="S61" i="1"/>
  <c r="V61" i="1"/>
  <c r="W61" i="1"/>
  <c r="X61" i="1"/>
  <c r="Y61" i="1"/>
  <c r="Z61" i="1"/>
  <c r="R62" i="1"/>
  <c r="T62" i="1" s="1"/>
  <c r="S62" i="1"/>
  <c r="V62" i="1"/>
  <c r="W62" i="1"/>
  <c r="X62" i="1"/>
  <c r="Y62" i="1"/>
  <c r="Z62" i="1"/>
  <c r="R63" i="1"/>
  <c r="T63" i="1" s="1"/>
  <c r="S63" i="1"/>
  <c r="V63" i="1"/>
  <c r="W63" i="1"/>
  <c r="X63" i="1"/>
  <c r="Y63" i="1"/>
  <c r="Z63" i="1"/>
  <c r="R64" i="1"/>
  <c r="T64" i="1" s="1"/>
  <c r="S64" i="1"/>
  <c r="V64" i="1"/>
  <c r="W64" i="1"/>
  <c r="X64" i="1"/>
  <c r="Y64" i="1"/>
  <c r="Z64" i="1"/>
  <c r="R65" i="1"/>
  <c r="T65" i="1" s="1"/>
  <c r="S65" i="1"/>
  <c r="V65" i="1"/>
  <c r="W65" i="1"/>
  <c r="X65" i="1"/>
  <c r="Y65" i="1"/>
  <c r="Z65" i="1"/>
  <c r="R66" i="1"/>
  <c r="T66" i="1" s="1"/>
  <c r="S66" i="1"/>
  <c r="V66" i="1"/>
  <c r="W66" i="1"/>
  <c r="X66" i="1"/>
  <c r="Y66" i="1"/>
  <c r="Z66" i="1"/>
  <c r="R67" i="1"/>
  <c r="T67" i="1" s="1"/>
  <c r="S67" i="1"/>
  <c r="V67" i="1"/>
  <c r="W67" i="1"/>
  <c r="X67" i="1"/>
  <c r="Y67" i="1"/>
  <c r="Z67" i="1"/>
  <c r="Z57" i="1"/>
  <c r="Y57" i="1"/>
  <c r="X57" i="1"/>
  <c r="W57" i="1"/>
  <c r="V57" i="1"/>
  <c r="S57" i="1"/>
  <c r="R57" i="1"/>
  <c r="R12" i="1"/>
  <c r="T12" i="1" s="1"/>
  <c r="S12" i="1"/>
  <c r="V12" i="1"/>
  <c r="W12" i="1"/>
  <c r="X12" i="1"/>
  <c r="Y12" i="1"/>
  <c r="Z12" i="1"/>
  <c r="R13" i="1"/>
  <c r="S13" i="1"/>
  <c r="R15" i="1"/>
  <c r="S15" i="1"/>
  <c r="V15" i="1"/>
  <c r="W15" i="1"/>
  <c r="X15" i="1"/>
  <c r="Y15" i="1"/>
  <c r="Z15" i="1"/>
  <c r="R16" i="1"/>
  <c r="T16" i="1" s="1"/>
  <c r="S16" i="1"/>
  <c r="V16" i="1"/>
  <c r="W16" i="1"/>
  <c r="X16" i="1"/>
  <c r="Y16" i="1"/>
  <c r="Z16" i="1"/>
  <c r="R17" i="1"/>
  <c r="T17" i="1" s="1"/>
  <c r="S17" i="1"/>
  <c r="V17" i="1"/>
  <c r="W17" i="1"/>
  <c r="X17" i="1"/>
  <c r="Y17" i="1"/>
  <c r="Z17" i="1"/>
  <c r="R18" i="1"/>
  <c r="T18" i="1" s="1"/>
  <c r="S18" i="1"/>
  <c r="V18" i="1"/>
  <c r="W18" i="1"/>
  <c r="X18" i="1"/>
  <c r="Y18" i="1"/>
  <c r="Z18" i="1"/>
  <c r="R19" i="1"/>
  <c r="S19" i="1"/>
  <c r="V19" i="1"/>
  <c r="W19" i="1"/>
  <c r="X19" i="1"/>
  <c r="Y19" i="1"/>
  <c r="Z19" i="1"/>
  <c r="R20" i="1"/>
  <c r="T20" i="1" s="1"/>
  <c r="S20" i="1"/>
  <c r="V20" i="1"/>
  <c r="W20" i="1"/>
  <c r="X20" i="1"/>
  <c r="Y20" i="1"/>
  <c r="Z20" i="1"/>
  <c r="R21" i="1"/>
  <c r="S21" i="1"/>
  <c r="V21" i="1"/>
  <c r="W21" i="1"/>
  <c r="X21" i="1"/>
  <c r="Y21" i="1"/>
  <c r="Z21" i="1"/>
  <c r="R22" i="1"/>
  <c r="T22" i="1" s="1"/>
  <c r="S22" i="1"/>
  <c r="V22" i="1"/>
  <c r="W22" i="1"/>
  <c r="X22" i="1"/>
  <c r="Y22" i="1"/>
  <c r="Z22" i="1"/>
  <c r="R23" i="1"/>
  <c r="S23" i="1"/>
  <c r="V23" i="1"/>
  <c r="W23" i="1"/>
  <c r="X23" i="1"/>
  <c r="Y23" i="1"/>
  <c r="Z23" i="1"/>
  <c r="S24" i="1"/>
  <c r="V24" i="1"/>
  <c r="W24" i="1"/>
  <c r="X24" i="1"/>
  <c r="Y24" i="1"/>
  <c r="Z24" i="1"/>
  <c r="R25" i="1"/>
  <c r="T25" i="1" s="1"/>
  <c r="S25" i="1"/>
  <c r="V25" i="1"/>
  <c r="W25" i="1"/>
  <c r="X25" i="1"/>
  <c r="Y25" i="1"/>
  <c r="Z25" i="1"/>
  <c r="R26" i="1"/>
  <c r="T26" i="1" s="1"/>
  <c r="S26" i="1"/>
  <c r="V26" i="1"/>
  <c r="W26" i="1"/>
  <c r="X26" i="1"/>
  <c r="Y26" i="1"/>
  <c r="Z26" i="1"/>
  <c r="Z11" i="1"/>
  <c r="Y11" i="1"/>
  <c r="X11" i="1"/>
  <c r="W11" i="1"/>
  <c r="V11" i="1"/>
  <c r="R37" i="1"/>
  <c r="T37" i="1" s="1"/>
  <c r="S37" i="1"/>
  <c r="U37" i="1"/>
  <c r="V37" i="1"/>
  <c r="W37" i="1"/>
  <c r="X37" i="1"/>
  <c r="Y37" i="1"/>
  <c r="Z37" i="1"/>
  <c r="R38" i="1"/>
  <c r="T38" i="1" s="1"/>
  <c r="S38" i="1"/>
  <c r="U38" i="1"/>
  <c r="V38" i="1"/>
  <c r="W38" i="1"/>
  <c r="X38" i="1"/>
  <c r="Y38" i="1"/>
  <c r="Z38" i="1"/>
  <c r="R39" i="1"/>
  <c r="T39" i="1" s="1"/>
  <c r="S39" i="1"/>
  <c r="U39" i="1"/>
  <c r="V39" i="1"/>
  <c r="W39" i="1"/>
  <c r="X39" i="1"/>
  <c r="Y39" i="1"/>
  <c r="Z39" i="1"/>
  <c r="R40" i="1"/>
  <c r="T40" i="1" s="1"/>
  <c r="S40" i="1"/>
  <c r="U40" i="1"/>
  <c r="V40" i="1"/>
  <c r="W40" i="1"/>
  <c r="X40" i="1"/>
  <c r="Y40" i="1"/>
  <c r="Z40" i="1"/>
  <c r="R41" i="1"/>
  <c r="T41" i="1" s="1"/>
  <c r="S41" i="1"/>
  <c r="U41" i="1"/>
  <c r="V41" i="1"/>
  <c r="W41" i="1"/>
  <c r="X41" i="1"/>
  <c r="Y41" i="1"/>
  <c r="Z41" i="1"/>
  <c r="R42" i="1"/>
  <c r="T42" i="1" s="1"/>
  <c r="S42" i="1"/>
  <c r="U42" i="1"/>
  <c r="V42" i="1"/>
  <c r="W42" i="1"/>
  <c r="X42" i="1"/>
  <c r="Y42" i="1"/>
  <c r="Z42" i="1"/>
  <c r="R43" i="1"/>
  <c r="T43" i="1" s="1"/>
  <c r="S43" i="1"/>
  <c r="U43" i="1"/>
  <c r="V43" i="1"/>
  <c r="W43" i="1"/>
  <c r="X43" i="1"/>
  <c r="Y43" i="1"/>
  <c r="Z43" i="1"/>
  <c r="R44" i="1"/>
  <c r="T44" i="1" s="1"/>
  <c r="S44" i="1"/>
  <c r="U44" i="1"/>
  <c r="V44" i="1"/>
  <c r="W44" i="1"/>
  <c r="X44" i="1"/>
  <c r="Y44" i="1"/>
  <c r="Z44" i="1"/>
  <c r="R45" i="1"/>
  <c r="T45" i="1" s="1"/>
  <c r="S45" i="1"/>
  <c r="U45" i="1"/>
  <c r="V45" i="1"/>
  <c r="W45" i="1"/>
  <c r="X45" i="1"/>
  <c r="Y45" i="1"/>
  <c r="Z45" i="1"/>
  <c r="R46" i="1"/>
  <c r="T46" i="1" s="1"/>
  <c r="S46" i="1"/>
  <c r="U46" i="1"/>
  <c r="V46" i="1"/>
  <c r="W46" i="1"/>
  <c r="X46" i="1"/>
  <c r="Y46" i="1"/>
  <c r="Z46" i="1"/>
  <c r="R47" i="1"/>
  <c r="T47" i="1" s="1"/>
  <c r="S47" i="1"/>
  <c r="U47" i="1"/>
  <c r="V47" i="1"/>
  <c r="W47" i="1"/>
  <c r="X47" i="1"/>
  <c r="Y47" i="1"/>
  <c r="Z47" i="1"/>
  <c r="R48" i="1"/>
  <c r="T48" i="1" s="1"/>
  <c r="S48" i="1"/>
  <c r="U48" i="1"/>
  <c r="V48" i="1"/>
  <c r="W48" i="1"/>
  <c r="X48" i="1"/>
  <c r="Y48" i="1"/>
  <c r="Z48" i="1"/>
  <c r="R49" i="1"/>
  <c r="T49" i="1" s="1"/>
  <c r="S49" i="1"/>
  <c r="U49" i="1"/>
  <c r="V49" i="1"/>
  <c r="X49" i="1"/>
  <c r="Y49" i="1"/>
  <c r="Z49" i="1"/>
  <c r="Z35" i="1"/>
  <c r="Y35" i="1"/>
  <c r="X35" i="1"/>
  <c r="W35" i="1"/>
  <c r="U35" i="1"/>
  <c r="S35" i="1"/>
  <c r="S11" i="1"/>
  <c r="R35" i="1"/>
  <c r="T35" i="1" s="1"/>
  <c r="R11" i="1"/>
  <c r="T13" i="1" l="1"/>
  <c r="U13" i="1"/>
  <c r="AA13" i="1" s="1"/>
  <c r="U24" i="1"/>
  <c r="AA36" i="1"/>
  <c r="U20" i="1"/>
  <c r="U11" i="1"/>
  <c r="U21" i="1"/>
  <c r="U59" i="1"/>
  <c r="U15" i="1"/>
  <c r="U17" i="1"/>
  <c r="U19" i="1"/>
  <c r="U12" i="1"/>
  <c r="U67" i="1"/>
  <c r="U63" i="1"/>
  <c r="U57" i="1"/>
  <c r="U66" i="1"/>
  <c r="U64" i="1"/>
  <c r="U62" i="1"/>
  <c r="U60" i="1"/>
  <c r="U58" i="1"/>
  <c r="U25" i="1"/>
  <c r="U23" i="1"/>
  <c r="U16" i="1"/>
  <c r="T21" i="1"/>
  <c r="T11" i="1"/>
  <c r="U65" i="1"/>
  <c r="U61" i="1"/>
  <c r="T57" i="1"/>
  <c r="U26" i="1"/>
  <c r="T23" i="1"/>
  <c r="U22" i="1"/>
  <c r="T19" i="1"/>
  <c r="U18" i="1"/>
  <c r="T15" i="1"/>
  <c r="AA58" i="1" l="1"/>
  <c r="AA37" i="1" l="1"/>
  <c r="V35" i="1" l="1"/>
  <c r="AA39" i="1" l="1"/>
  <c r="AA48" i="1"/>
  <c r="AA42" i="1"/>
  <c r="AA12" i="1"/>
  <c r="AA19" i="1"/>
  <c r="AA66" i="1"/>
  <c r="AA22" i="1"/>
  <c r="AA60" i="1"/>
  <c r="AA62" i="1"/>
  <c r="AA65" i="1"/>
  <c r="AA57" i="1"/>
  <c r="AA47" i="1"/>
  <c r="AA49" i="1"/>
  <c r="AA46" i="1"/>
  <c r="AA45" i="1"/>
  <c r="V68" i="1"/>
  <c r="Z68" i="1"/>
  <c r="AA41" i="1"/>
  <c r="AA38" i="1"/>
  <c r="AA43" i="1"/>
  <c r="AA40" i="1"/>
  <c r="AA35" i="1"/>
  <c r="W68" i="1"/>
  <c r="AA16" i="1"/>
  <c r="AA21" i="1"/>
  <c r="AA24" i="1"/>
  <c r="AA15" i="1"/>
  <c r="AA18" i="1"/>
  <c r="AA23" i="1"/>
  <c r="AA26" i="1"/>
  <c r="X68" i="1"/>
  <c r="S68" i="1"/>
  <c r="Y68" i="1"/>
  <c r="AA17" i="1"/>
  <c r="AA20" i="1"/>
  <c r="AA25" i="1"/>
  <c r="AA11" i="1"/>
  <c r="AA44" i="1"/>
  <c r="AA59" i="1"/>
  <c r="AA61" i="1"/>
  <c r="AA63" i="1"/>
  <c r="AA64" i="1"/>
  <c r="AA67" i="1"/>
  <c r="R68" i="1"/>
  <c r="T68" i="1" l="1"/>
  <c r="U68" i="1"/>
  <c r="AA68" i="1"/>
</calcChain>
</file>

<file path=xl/sharedStrings.xml><?xml version="1.0" encoding="utf-8"?>
<sst xmlns="http://schemas.openxmlformats.org/spreadsheetml/2006/main" count="644" uniqueCount="77">
  <si>
    <t>FREQUÊNCIA DE VEREADORES - REUNIÕES ORDINÁRIAS</t>
  </si>
  <si>
    <t>P=presença;    A=ausência;   AJD=ausência justificada com desconto por solicitação do Vereador; AJ1=ausência justificada (Atestado médico: Art. 116, § 1º, I, do Regimento Interno; Atestado de óbito: Art. 116, § 1º, II, );  AJ2=ausência justificada (Motivo de caso fortuito ou força maior: Art. 116, § 1º, V, do Regimento Interno);  AJ3=  Licença para serviço ou missão de representação da Câmara Municipal e atividades inerentes ao mandato (Art. 116, § 1º, III e IV e § 2.º do Regimento Interno e § 2.º; Art. 54, I, “c" da Loman), Maternidade ou Paternidade, Adoção (Art. 54, I, “a” e “b” da Loman, respectivamente); AJ4 = Substituição interina do Chefe do Executivo Municipal (Art. 75, § 1º da Loman);  LS=licença sem ônus (Art. 54, Inciso II ou IV da Loman);  LO=licença com ônus (Art. 54, Inciso I da Loman).</t>
  </si>
  <si>
    <t>Nº</t>
  </si>
  <si>
    <t>NOME DOS VEREADORES</t>
  </si>
  <si>
    <t>SEG</t>
  </si>
  <si>
    <t>TER</t>
  </si>
  <si>
    <t>QUA</t>
  </si>
  <si>
    <t>TOTAL</t>
  </si>
  <si>
    <r>
      <rPr>
        <sz val="9"/>
        <rFont val="Arial Narrow"/>
        <charset val="134"/>
      </rPr>
      <t xml:space="preserve">TOTAL DE FREQ        </t>
    </r>
    <r>
      <rPr>
        <sz val="8"/>
        <rFont val="Arial Narrow"/>
        <charset val="134"/>
      </rPr>
      <t xml:space="preserve"> (P+AJ+LO)</t>
    </r>
  </si>
  <si>
    <t>P</t>
  </si>
  <si>
    <t>A</t>
  </si>
  <si>
    <t>AJD</t>
  </si>
  <si>
    <t>AJ1</t>
  </si>
  <si>
    <t>AJ2</t>
  </si>
  <si>
    <t>AJ3</t>
  </si>
  <si>
    <t>AJ4</t>
  </si>
  <si>
    <t>LS</t>
  </si>
  <si>
    <t>LO</t>
  </si>
  <si>
    <t>ALLAN CAMPELO DA SILVA</t>
  </si>
  <si>
    <t>DAVID VALENTE REIS</t>
  </si>
  <si>
    <t>DIEGO ROBERTO AFONSO</t>
  </si>
  <si>
    <t>DIONE CARVALHO DOS SANTOS</t>
  </si>
  <si>
    <t>EDUARDO ASSUNÇÃO ALFAIA</t>
  </si>
  <si>
    <t>ELAN MARTINS DE ALENCAR</t>
  </si>
  <si>
    <t xml:space="preserve">   </t>
  </si>
  <si>
    <t>EVERTON ASSIS DOS SANTOS</t>
  </si>
  <si>
    <t>FRANCISCO CARPEGIANE VERAS DE ANDRADE</t>
  </si>
  <si>
    <t>IVO SANTOS DA SILVA NETO</t>
  </si>
  <si>
    <t>JAILDO DE OLIVEIRA SILVA</t>
  </si>
  <si>
    <t>JANDER DE MELO LOBATO</t>
  </si>
  <si>
    <t>JOÃO CARLOS DOS SANTOS MELLO</t>
  </si>
  <si>
    <t>JOÃO KENNEDY DE LIMA MARQUES</t>
  </si>
  <si>
    <t>JOELSON SALES SILVA</t>
  </si>
  <si>
    <t>LUIS AUGUSTO MITOSO JÚNIOR</t>
  </si>
  <si>
    <t>MANOEL EDUARDO DOS SANTOS ASSIS</t>
  </si>
  <si>
    <t>MARCELO AUGUSTO DA EIRA CORREA</t>
  </si>
  <si>
    <t>MARIA JACQUELINE COELHO PINHEIRO</t>
  </si>
  <si>
    <t>RAIFF MATOS SILVA VASCONCELOS</t>
  </si>
  <si>
    <t>ROBSON DA SILVA TEIXEIRA</t>
  </si>
  <si>
    <t>RODRIGO GUEDES OLIVEIRA DE ARAÚJO</t>
  </si>
  <si>
    <t>ROSINALDO FERREIRA DA SILVA</t>
  </si>
  <si>
    <t>ROSIVALDO OLIVEIRA CORDOVIL</t>
  </si>
  <si>
    <t>SAMUEL DA COSTA MONTEIRO</t>
  </si>
  <si>
    <t>YOMARA JESUÍNA LINS RODRIGUES</t>
  </si>
  <si>
    <t>P=presença;    A=ausência;   AJD=ausência justificada com desconto por solicitação do Vereador; AJ1=ausência justificada (Atestado médico: Art. 116, § 1.º, I, do Regimento Interno; Atestado de óbito: Art. 116, § 1.º, II, );  AJ2=ausência justificada (Motivo de caso fortuito ou força maior: Art. 116, § 1.º, V, do Regimento Interno);  AJ3=  Licença para serviço ou missão de representação da Câmara Municipal e atividades inerentes ao mandato (Art. 116, § 1.º, III e IV e § 2.º do Regimento Interno e § 2.º; Art. 54, I, “c" da Loman), Maternidade ou Paternidade, Adoção (Art. 54, I, “a” e “b” da Loman, respectivamente); AJ4 = Substituição interina do Chefe do Executivo Municipal (Art. 75, § 1.º da Loman);  LS=licença sem ônus (Art. 54, Inciso II ou IV da Loman);  LO=licença com ônus (Art. 54, Inciso I da Loman).</t>
  </si>
  <si>
    <t>GILMAR DE OLIVEIRA NASCIMENTO</t>
  </si>
  <si>
    <t>ROBERTO SABINO RODRIGUES</t>
  </si>
  <si>
    <t>p</t>
  </si>
  <si>
    <t>ALEXANDRE DA SILVA SALAZAR</t>
  </si>
  <si>
    <t>ALDENOR ERNESTO DE LIMA FILHO</t>
  </si>
  <si>
    <t>CARLOS ALBERTO BRITO D'ÁVILA</t>
  </si>
  <si>
    <t>EURICO DE ANGELO TAVARES</t>
  </si>
  <si>
    <t>JOÃO PAULO MELO DA FONSECA</t>
  </si>
  <si>
    <t>JOSÉ RICARDO WENDLING</t>
  </si>
  <si>
    <t>MARCO ANTÔNIO ANDRADE CASTILHO FILHO</t>
  </si>
  <si>
    <t>PAULO TYRONE PERASA DE SOUZA JÚNIOR</t>
  </si>
  <si>
    <t>RODINEI MOURA RAMOS</t>
  </si>
  <si>
    <t>RODRIGO DE SÁ BARBOSA</t>
  </si>
  <si>
    <t>SIMON DE SOUZA GUIMARÃES BESSA</t>
  </si>
  <si>
    <t>SÉRGIO DENILSON DE SOUZA CRUZ</t>
  </si>
  <si>
    <t>THAYSA LIPPY DE SOUZA FLORÊNCIO</t>
  </si>
  <si>
    <t>UBIRAJARA ROSSES DO NASCIMENTO JÚNIOR</t>
  </si>
  <si>
    <t>A  Vereadora Prof.ª Jacqueline licenciou-se do mandato no dia 14 de outubro de 2025 para assumir o cargo de deputada estadual, conforme previsão do artigo 54,  Inciso IV da Loman;</t>
  </si>
  <si>
    <t>O  Vereador Caio André licenciou-se no dia 17 de outubro de 2025 para assumir o cargo de secretário estadual, conforme previsão do artigo 54, Inciso IV da Loman ;</t>
  </si>
  <si>
    <t>O  Vereador Caio André assumiu o mandato como suplente da  Vereradora Prof.ª Jacqueline, em caráter temporário, no dia  17 de outubro de 2025;</t>
  </si>
  <si>
    <t>AMAURI GOMES DOS SANTOS</t>
  </si>
  <si>
    <t>1.</t>
  </si>
  <si>
    <t>3.</t>
  </si>
  <si>
    <t>2.</t>
  </si>
  <si>
    <t>4.</t>
  </si>
  <si>
    <t>O  Vereador Amauri Gomes assumiu o mandato como segundo suplente da Vereadora Prof.ª Jacqueline, em caráter temporário, no dia  21 de outubro de 2025;</t>
  </si>
  <si>
    <t>19ª LEGISTATURA - BIÊNIO 2025/2026 - MAPA DO MÊS DE NOVEMBRO - 2025</t>
  </si>
  <si>
    <t>5.</t>
  </si>
  <si>
    <t>6.</t>
  </si>
  <si>
    <t xml:space="preserve"> No dia 18 de novembro de 2025, às 12h05m, a vereadora Prof.ª Jacqueline reassumiu seu mandato do qual havia se licenciado para assumir o cargo de deputada estadual.</t>
  </si>
  <si>
    <t xml:space="preserve"> Os Suplentes Caio André e Amauri Gomes deixaram o cargo em 18/11/2025, a partir das 12h05m, em virtude do retorno da titular, vereadora Prof.ª Jacqueline. </t>
  </si>
  <si>
    <t>No dia 24 de novembro, às 14h, a Vereadora Prof.ª Jacqueline licenciou-se do mandato para assumir o cargo de deputada estadual.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</si>
</sst>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0.0"/>
  </numFmts>
  <fonts count="14">
    <font>
      <sz val="10"/>
      <name val="Arial"/>
      <charset val="134"/>
    </font>
    <font>
      <sz val="9"/>
      <name val="Arial Narrow"/>
      <charset val="134"/>
    </font>
    <font>
      <sz val="8"/>
      <name val="Arial Narrow"/>
      <charset val="134"/>
    </font>
    <font>
      <b/>
      <sz val="9"/>
      <name val="Arial Narrow"/>
      <charset val="134"/>
    </font>
    <font>
      <sz val="10"/>
      <color theme="1"/>
      <name val="Calibri"/>
      <charset val="134"/>
      <scheme val="minor"/>
    </font>
    <font>
      <u/>
      <sz val="9"/>
      <name val="Arial Narrow"/>
      <charset val="134"/>
    </font>
    <font>
      <b/>
      <sz val="8"/>
      <name val="Arial Narrow"/>
      <charset val="134"/>
    </font>
    <font>
      <b/>
      <sz val="18"/>
      <color indexed="62"/>
      <name val="Cambria"/>
      <charset val="134"/>
    </font>
    <font>
      <b/>
      <sz val="18"/>
      <color indexed="56"/>
      <name val="Cambria"/>
      <charset val="134"/>
    </font>
    <font>
      <b/>
      <sz val="15"/>
      <color indexed="56"/>
      <name val="Calibri"/>
      <charset val="134"/>
    </font>
    <font>
      <b/>
      <sz val="9"/>
      <name val="Arial Narrow"/>
      <family val="2"/>
    </font>
    <font>
      <sz val="9"/>
      <name val="Arial Narrow"/>
      <family val="2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11" applyNumberFormat="0" applyFill="0" applyAlignment="0" applyProtection="0"/>
  </cellStyleXfs>
  <cellXfs count="6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64" fontId="1" fillId="2" borderId="0" xfId="0" applyNumberFormat="1" applyFont="1" applyFill="1" applyAlignment="1">
      <alignment horizontal="justify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5" fillId="0" borderId="0" xfId="0" applyFont="1"/>
    <xf numFmtId="0" fontId="1" fillId="2" borderId="0" xfId="0" applyFont="1" applyFill="1"/>
    <xf numFmtId="164" fontId="1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 readingOrder="1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1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11" fillId="3" borderId="2" xfId="0" applyFont="1" applyFill="1" applyBorder="1" applyAlignment="1">
      <alignment horizontal="center" vertical="center" textRotation="90" wrapText="1"/>
    </xf>
    <xf numFmtId="0" fontId="11" fillId="3" borderId="2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vertical="top" wrapText="1"/>
    </xf>
    <xf numFmtId="0" fontId="11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top" wrapText="1"/>
    </xf>
    <xf numFmtId="0" fontId="12" fillId="2" borderId="3" xfId="0" applyFont="1" applyFill="1" applyBorder="1" applyAlignment="1">
      <alignment vertical="top" wrapText="1"/>
    </xf>
    <xf numFmtId="0" fontId="12" fillId="0" borderId="10" xfId="0" applyFont="1" applyBorder="1" applyAlignment="1">
      <alignment vertical="top" wrapText="1"/>
    </xf>
    <xf numFmtId="0" fontId="11" fillId="2" borderId="2" xfId="0" applyFont="1" applyFill="1" applyBorder="1" applyAlignment="1">
      <alignment horizontal="center" vertical="center" textRotation="90" wrapText="1"/>
    </xf>
    <xf numFmtId="165" fontId="2" fillId="0" borderId="0" xfId="0" applyNumberFormat="1" applyFont="1"/>
    <xf numFmtId="165" fontId="13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13" fillId="0" borderId="0" xfId="0" applyFont="1" applyAlignment="1">
      <alignment horizontal="left" wrapText="1"/>
    </xf>
    <xf numFmtId="0" fontId="3" fillId="0" borderId="1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left" vertical="center" wrapText="1"/>
    </xf>
    <xf numFmtId="0" fontId="10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2" borderId="0" xfId="0" applyFont="1" applyFill="1" applyAlignment="1">
      <alignment horizontal="justify" vertical="center" wrapText="1"/>
    </xf>
    <xf numFmtId="0" fontId="10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justify" vertical="center" wrapText="1"/>
    </xf>
    <xf numFmtId="165" fontId="13" fillId="0" borderId="0" xfId="0" applyNumberFormat="1" applyFont="1" applyAlignment="1">
      <alignment horizontal="left" wrapText="1"/>
    </xf>
  </cellXfs>
  <cellStyles count="6">
    <cellStyle name="Normal" xfId="0" builtinId="0"/>
    <cellStyle name="Título 1 1" xfId="2" xr:uid="{00000000-0005-0000-0000-000001000000}"/>
    <cellStyle name="Título 1 1 1" xfId="3" xr:uid="{00000000-0005-0000-0000-000002000000}"/>
    <cellStyle name="Título 1 1 1 1" xfId="4" xr:uid="{00000000-0005-0000-0000-000003000000}"/>
    <cellStyle name="Título 1 1 1 1 1" xfId="1" xr:uid="{00000000-0005-0000-0000-000004000000}"/>
    <cellStyle name="Título 1 1 1 1 1 1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AF679"/>
  <sheetViews>
    <sheetView tabSelected="1" topLeftCell="A61" zoomScale="95" zoomScaleNormal="95" workbookViewId="0">
      <selection activeCell="B76" sqref="B76:AA76"/>
    </sheetView>
  </sheetViews>
  <sheetFormatPr defaultColWidth="9.140625" defaultRowHeight="13.5"/>
  <cols>
    <col min="1" max="1" width="4.42578125" style="3" customWidth="1"/>
    <col min="2" max="2" width="32.28515625" style="4" bestFit="1" customWidth="1"/>
    <col min="3" max="3" width="3.42578125" style="4" bestFit="1" customWidth="1"/>
    <col min="4" max="5" width="4.140625" style="5" customWidth="1"/>
    <col min="6" max="7" width="3.85546875" style="5" bestFit="1" customWidth="1"/>
    <col min="8" max="10" width="3.7109375" style="5" bestFit="1" customWidth="1"/>
    <col min="11" max="11" width="3.85546875" style="5" bestFit="1" customWidth="1"/>
    <col min="12" max="14" width="3.7109375" style="5" bestFit="1" customWidth="1"/>
    <col min="15" max="16" width="3.7109375" style="5" customWidth="1"/>
    <col min="17" max="17" width="3.7109375" style="5" bestFit="1" customWidth="1"/>
    <col min="18" max="18" width="4.140625" style="3" customWidth="1"/>
    <col min="19" max="19" width="3.42578125" style="3" customWidth="1"/>
    <col min="20" max="20" width="3.7109375" style="3" customWidth="1"/>
    <col min="21" max="22" width="3.42578125" style="3" customWidth="1"/>
    <col min="23" max="23" width="4.28515625" style="3" customWidth="1"/>
    <col min="24" max="24" width="4.42578125" style="3" customWidth="1"/>
    <col min="25" max="26" width="3.7109375" style="6" customWidth="1"/>
    <col min="27" max="27" width="11" style="6" customWidth="1"/>
    <col min="28" max="28" width="8.7109375" style="6" customWidth="1"/>
    <col min="29" max="16384" width="9.140625" style="6"/>
  </cols>
  <sheetData>
    <row r="6" spans="1:29" ht="13.5" customHeight="1">
      <c r="A6" s="59" t="s">
        <v>0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</row>
    <row r="7" spans="1:29" ht="13.5" customHeight="1">
      <c r="A7" s="61" t="s">
        <v>71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</row>
    <row r="8" spans="1:29" ht="68.25" customHeight="1" thickBot="1">
      <c r="A8" s="62" t="s">
        <v>44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C8" s="19"/>
    </row>
    <row r="9" spans="1:29" s="1" customFormat="1" ht="21.75" customHeight="1" thickBot="1">
      <c r="A9" s="41" t="s">
        <v>2</v>
      </c>
      <c r="B9" s="45" t="s">
        <v>3</v>
      </c>
      <c r="C9" s="35" t="s">
        <v>4</v>
      </c>
      <c r="D9" s="35" t="s">
        <v>5</v>
      </c>
      <c r="E9" s="35" t="s">
        <v>6</v>
      </c>
      <c r="F9" s="35" t="s">
        <v>4</v>
      </c>
      <c r="G9" s="35" t="s">
        <v>5</v>
      </c>
      <c r="H9" s="35" t="s">
        <v>6</v>
      </c>
      <c r="I9" s="35" t="s">
        <v>4</v>
      </c>
      <c r="J9" s="35" t="s">
        <v>5</v>
      </c>
      <c r="K9" s="35" t="s">
        <v>6</v>
      </c>
      <c r="L9" s="35" t="s">
        <v>4</v>
      </c>
      <c r="M9" s="35" t="s">
        <v>5</v>
      </c>
      <c r="N9" s="35" t="s">
        <v>6</v>
      </c>
      <c r="O9" s="28"/>
      <c r="P9" s="28"/>
      <c r="Q9" s="28"/>
      <c r="R9" s="41" t="s">
        <v>7</v>
      </c>
      <c r="S9" s="41"/>
      <c r="T9" s="41"/>
      <c r="U9" s="41"/>
      <c r="V9" s="41"/>
      <c r="W9" s="41"/>
      <c r="X9" s="41"/>
      <c r="Y9" s="41"/>
      <c r="Z9" s="41"/>
      <c r="AA9" s="43" t="s">
        <v>8</v>
      </c>
    </row>
    <row r="10" spans="1:29" s="1" customFormat="1" ht="18.75" customHeight="1" thickBot="1">
      <c r="A10" s="41"/>
      <c r="B10" s="45"/>
      <c r="C10" s="25">
        <v>3</v>
      </c>
      <c r="D10" s="25">
        <v>4</v>
      </c>
      <c r="E10" s="25">
        <v>5</v>
      </c>
      <c r="F10" s="25">
        <v>10</v>
      </c>
      <c r="G10" s="25">
        <v>11</v>
      </c>
      <c r="H10" s="25">
        <v>12</v>
      </c>
      <c r="I10" s="25">
        <v>17</v>
      </c>
      <c r="J10" s="25">
        <v>18</v>
      </c>
      <c r="K10" s="25">
        <v>19</v>
      </c>
      <c r="L10" s="25">
        <v>24</v>
      </c>
      <c r="M10" s="25">
        <v>25</v>
      </c>
      <c r="N10" s="25">
        <v>26</v>
      </c>
      <c r="O10" s="28"/>
      <c r="P10" s="29"/>
      <c r="Q10" s="29"/>
      <c r="R10" s="7" t="s">
        <v>9</v>
      </c>
      <c r="S10" s="7" t="s">
        <v>10</v>
      </c>
      <c r="T10" s="7" t="s">
        <v>11</v>
      </c>
      <c r="U10" s="7" t="s">
        <v>12</v>
      </c>
      <c r="V10" s="16" t="s">
        <v>13</v>
      </c>
      <c r="W10" s="16" t="s">
        <v>14</v>
      </c>
      <c r="X10" s="16" t="s">
        <v>15</v>
      </c>
      <c r="Y10" s="16" t="s">
        <v>16</v>
      </c>
      <c r="Z10" s="16" t="s">
        <v>17</v>
      </c>
      <c r="AA10" s="44"/>
    </row>
    <row r="11" spans="1:29" s="1" customFormat="1" ht="18" customHeight="1" thickBot="1">
      <c r="A11" s="7">
        <v>1</v>
      </c>
      <c r="B11" s="8" t="s">
        <v>48</v>
      </c>
      <c r="C11" s="31" t="s">
        <v>9</v>
      </c>
      <c r="D11" s="31" t="s">
        <v>9</v>
      </c>
      <c r="E11" s="31" t="s">
        <v>9</v>
      </c>
      <c r="F11" s="31" t="s">
        <v>9</v>
      </c>
      <c r="G11" s="31" t="s">
        <v>9</v>
      </c>
      <c r="H11" s="31" t="s">
        <v>9</v>
      </c>
      <c r="I11" s="31" t="s">
        <v>9</v>
      </c>
      <c r="J11" s="31" t="s">
        <v>9</v>
      </c>
      <c r="K11" s="31" t="s">
        <v>9</v>
      </c>
      <c r="L11" s="31" t="s">
        <v>9</v>
      </c>
      <c r="M11" s="31" t="s">
        <v>9</v>
      </c>
      <c r="N11" s="31" t="s">
        <v>9</v>
      </c>
      <c r="O11" s="28"/>
      <c r="P11" s="29"/>
      <c r="Q11" s="29"/>
      <c r="R11" s="15">
        <f>COUNTIF(C11:Q11,R$10)</f>
        <v>12</v>
      </c>
      <c r="S11" s="15">
        <f>COUNTIF(C11:Q11,S$10)</f>
        <v>0</v>
      </c>
      <c r="T11" s="15">
        <f>COUNTIF(E11:R11,T$10)</f>
        <v>0</v>
      </c>
      <c r="U11" s="15">
        <f>COUNTIF(C11:S11,U$10)</f>
        <v>0</v>
      </c>
      <c r="V11" s="15">
        <f>COUNTIF(A11:Q11,V$10)</f>
        <v>0</v>
      </c>
      <c r="W11" s="7">
        <f>COUNTIF(C11:Q11,W$10)</f>
        <v>0</v>
      </c>
      <c r="X11" s="15">
        <f>COUNTIF(C11:Q11,X$10)</f>
        <v>0</v>
      </c>
      <c r="Y11" s="15">
        <f>COUNTIF(C11:Q11,Y$10)</f>
        <v>0</v>
      </c>
      <c r="Z11" s="15">
        <f>COUNTIF(C11:Q11,Z$10)</f>
        <v>0</v>
      </c>
      <c r="AA11" s="7">
        <f t="shared" ref="AA11:AA26" si="0">SUM(R11,U11,V11,W11,X11,Z11)</f>
        <v>12</v>
      </c>
    </row>
    <row r="12" spans="1:29" ht="18" customHeight="1" thickBot="1">
      <c r="A12" s="7">
        <v>2</v>
      </c>
      <c r="B12" s="32" t="s">
        <v>49</v>
      </c>
      <c r="C12" s="31" t="s">
        <v>9</v>
      </c>
      <c r="D12" s="31" t="s">
        <v>9</v>
      </c>
      <c r="E12" s="25" t="s">
        <v>9</v>
      </c>
      <c r="F12" s="31" t="s">
        <v>9</v>
      </c>
      <c r="G12" s="31" t="s">
        <v>9</v>
      </c>
      <c r="H12" s="31" t="s">
        <v>9</v>
      </c>
      <c r="I12" s="31" t="s">
        <v>9</v>
      </c>
      <c r="J12" s="31" t="s">
        <v>9</v>
      </c>
      <c r="K12" s="31" t="s">
        <v>9</v>
      </c>
      <c r="L12" s="31" t="s">
        <v>9</v>
      </c>
      <c r="M12" s="31" t="s">
        <v>9</v>
      </c>
      <c r="N12" s="31" t="s">
        <v>9</v>
      </c>
      <c r="O12" s="28"/>
      <c r="P12" s="29"/>
      <c r="Q12" s="29"/>
      <c r="R12" s="15">
        <f t="shared" ref="R12:R26" si="1">COUNTIF(C12:Q12,R$10)</f>
        <v>12</v>
      </c>
      <c r="S12" s="15">
        <f t="shared" ref="S12:S26" si="2">COUNTIF(C12:Q12,S$10)</f>
        <v>0</v>
      </c>
      <c r="T12" s="15">
        <f t="shared" ref="T12:T26" si="3">COUNTIF(E12:R12,T$10)</f>
        <v>0</v>
      </c>
      <c r="U12" s="15">
        <f t="shared" ref="U12:U26" si="4">COUNTIF(C12:S12,U$10)</f>
        <v>0</v>
      </c>
      <c r="V12" s="15">
        <f t="shared" ref="V12:V26" si="5">COUNTIF(A12:Q12,V$10)</f>
        <v>0</v>
      </c>
      <c r="W12" s="7">
        <f t="shared" ref="W12:W26" si="6">COUNTIF(C12:Q12,W$10)</f>
        <v>0</v>
      </c>
      <c r="X12" s="15">
        <f t="shared" ref="X12:X26" si="7">COUNTIF(C12:Q12,X$10)</f>
        <v>0</v>
      </c>
      <c r="Y12" s="15">
        <f t="shared" ref="Y12:Y26" si="8">COUNTIF(C12:Q12,Y$10)</f>
        <v>0</v>
      </c>
      <c r="Z12" s="15">
        <f t="shared" ref="Z12:Z26" si="9">COUNTIF(C12:Q12,Z$10)</f>
        <v>0</v>
      </c>
      <c r="AA12" s="7">
        <f t="shared" si="0"/>
        <v>12</v>
      </c>
    </row>
    <row r="13" spans="1:29" ht="18" customHeight="1" thickBot="1">
      <c r="A13" s="7">
        <v>3</v>
      </c>
      <c r="B13" s="32" t="s">
        <v>18</v>
      </c>
      <c r="C13" s="31" t="s">
        <v>9</v>
      </c>
      <c r="D13" s="31" t="s">
        <v>9</v>
      </c>
      <c r="E13" s="31" t="s">
        <v>9</v>
      </c>
      <c r="F13" s="25" t="s">
        <v>9</v>
      </c>
      <c r="G13" s="25" t="s">
        <v>13</v>
      </c>
      <c r="H13" s="31" t="s">
        <v>9</v>
      </c>
      <c r="I13" s="31" t="s">
        <v>9</v>
      </c>
      <c r="J13" s="31" t="s">
        <v>9</v>
      </c>
      <c r="K13" s="31" t="s">
        <v>9</v>
      </c>
      <c r="L13" s="31" t="s">
        <v>9</v>
      </c>
      <c r="M13" s="31" t="s">
        <v>9</v>
      </c>
      <c r="N13" s="31" t="s">
        <v>9</v>
      </c>
      <c r="O13" s="28"/>
      <c r="P13" s="29"/>
      <c r="Q13" s="29"/>
      <c r="R13" s="15">
        <f t="shared" si="1"/>
        <v>11</v>
      </c>
      <c r="S13" s="15">
        <f t="shared" si="2"/>
        <v>0</v>
      </c>
      <c r="T13" s="15">
        <f t="shared" si="3"/>
        <v>0</v>
      </c>
      <c r="U13" s="15">
        <f t="shared" si="4"/>
        <v>0</v>
      </c>
      <c r="V13" s="15">
        <f t="shared" si="5"/>
        <v>1</v>
      </c>
      <c r="W13" s="7">
        <f t="shared" si="6"/>
        <v>0</v>
      </c>
      <c r="X13" s="15">
        <f t="shared" si="7"/>
        <v>0</v>
      </c>
      <c r="Y13" s="15">
        <f t="shared" si="8"/>
        <v>0</v>
      </c>
      <c r="Z13" s="15">
        <f t="shared" si="9"/>
        <v>0</v>
      </c>
      <c r="AA13" s="7">
        <f t="shared" si="0"/>
        <v>12</v>
      </c>
    </row>
    <row r="14" spans="1:29" ht="18" customHeight="1" thickBot="1">
      <c r="A14" s="7">
        <v>4</v>
      </c>
      <c r="B14" s="32" t="s">
        <v>65</v>
      </c>
      <c r="C14" s="25" t="s">
        <v>9</v>
      </c>
      <c r="D14" s="25" t="s">
        <v>9</v>
      </c>
      <c r="E14" s="25" t="s">
        <v>9</v>
      </c>
      <c r="F14" s="25" t="s">
        <v>9</v>
      </c>
      <c r="G14" s="25" t="s">
        <v>9</v>
      </c>
      <c r="H14" s="25" t="s">
        <v>9</v>
      </c>
      <c r="I14" s="25" t="s">
        <v>9</v>
      </c>
      <c r="J14" s="25" t="s">
        <v>9</v>
      </c>
      <c r="K14" s="31" t="s">
        <v>9</v>
      </c>
      <c r="L14" s="31" t="s">
        <v>9</v>
      </c>
      <c r="M14" s="31" t="s">
        <v>9</v>
      </c>
      <c r="N14" s="31" t="s">
        <v>9</v>
      </c>
      <c r="O14" s="28"/>
      <c r="P14" s="29"/>
      <c r="Q14" s="29"/>
      <c r="R14" s="15">
        <f t="shared" si="1"/>
        <v>12</v>
      </c>
      <c r="S14" s="15">
        <f t="shared" si="2"/>
        <v>0</v>
      </c>
      <c r="T14" s="15">
        <f t="shared" si="3"/>
        <v>0</v>
      </c>
      <c r="U14" s="15">
        <f t="shared" si="4"/>
        <v>0</v>
      </c>
      <c r="V14" s="15">
        <f t="shared" si="5"/>
        <v>0</v>
      </c>
      <c r="W14" s="7">
        <f t="shared" si="6"/>
        <v>0</v>
      </c>
      <c r="X14" s="15">
        <f t="shared" si="7"/>
        <v>0</v>
      </c>
      <c r="Y14" s="15">
        <f t="shared" si="8"/>
        <v>0</v>
      </c>
      <c r="Z14" s="15">
        <f t="shared" si="9"/>
        <v>0</v>
      </c>
      <c r="AA14" s="7">
        <f t="shared" si="0"/>
        <v>12</v>
      </c>
    </row>
    <row r="15" spans="1:29" ht="18" customHeight="1" thickBot="1">
      <c r="A15" s="7">
        <v>5</v>
      </c>
      <c r="B15" s="32" t="s">
        <v>50</v>
      </c>
      <c r="C15" s="25" t="s">
        <v>13</v>
      </c>
      <c r="D15" s="31" t="s">
        <v>9</v>
      </c>
      <c r="E15" s="31" t="s">
        <v>9</v>
      </c>
      <c r="F15" s="31" t="s">
        <v>9</v>
      </c>
      <c r="G15" s="31" t="s">
        <v>9</v>
      </c>
      <c r="H15" s="31" t="s">
        <v>9</v>
      </c>
      <c r="I15" s="31" t="s">
        <v>9</v>
      </c>
      <c r="J15" s="25" t="s">
        <v>9</v>
      </c>
      <c r="K15" s="31" t="s">
        <v>9</v>
      </c>
      <c r="L15" s="25" t="s">
        <v>9</v>
      </c>
      <c r="M15" s="31" t="s">
        <v>9</v>
      </c>
      <c r="N15" s="31" t="s">
        <v>9</v>
      </c>
      <c r="O15" s="28"/>
      <c r="P15" s="29"/>
      <c r="Q15" s="29"/>
      <c r="R15" s="15">
        <f t="shared" si="1"/>
        <v>11</v>
      </c>
      <c r="S15" s="15">
        <f t="shared" si="2"/>
        <v>0</v>
      </c>
      <c r="T15" s="15">
        <f t="shared" si="3"/>
        <v>0</v>
      </c>
      <c r="U15" s="15">
        <f t="shared" si="4"/>
        <v>0</v>
      </c>
      <c r="V15" s="15">
        <f t="shared" si="5"/>
        <v>1</v>
      </c>
      <c r="W15" s="7">
        <f t="shared" si="6"/>
        <v>0</v>
      </c>
      <c r="X15" s="15">
        <f t="shared" si="7"/>
        <v>0</v>
      </c>
      <c r="Y15" s="15">
        <f t="shared" si="8"/>
        <v>0</v>
      </c>
      <c r="Z15" s="15">
        <f t="shared" si="9"/>
        <v>0</v>
      </c>
      <c r="AA15" s="7">
        <f t="shared" si="0"/>
        <v>12</v>
      </c>
    </row>
    <row r="16" spans="1:29" ht="18" customHeight="1" thickBot="1">
      <c r="A16" s="7">
        <v>6</v>
      </c>
      <c r="B16" s="32" t="s">
        <v>19</v>
      </c>
      <c r="C16" s="25" t="s">
        <v>13</v>
      </c>
      <c r="D16" s="31" t="s">
        <v>9</v>
      </c>
      <c r="E16" s="25" t="s">
        <v>9</v>
      </c>
      <c r="F16" s="31" t="s">
        <v>9</v>
      </c>
      <c r="G16" s="31" t="s">
        <v>9</v>
      </c>
      <c r="H16" s="25" t="s">
        <v>13</v>
      </c>
      <c r="I16" s="31" t="s">
        <v>9</v>
      </c>
      <c r="J16" s="25" t="s">
        <v>9</v>
      </c>
      <c r="K16" s="31" t="s">
        <v>9</v>
      </c>
      <c r="L16" s="25" t="s">
        <v>13</v>
      </c>
      <c r="M16" s="25" t="s">
        <v>13</v>
      </c>
      <c r="N16" s="31" t="s">
        <v>9</v>
      </c>
      <c r="O16" s="28"/>
      <c r="P16" s="29"/>
      <c r="Q16" s="29"/>
      <c r="R16" s="15">
        <f t="shared" si="1"/>
        <v>8</v>
      </c>
      <c r="S16" s="15">
        <f t="shared" si="2"/>
        <v>0</v>
      </c>
      <c r="T16" s="15">
        <f t="shared" si="3"/>
        <v>0</v>
      </c>
      <c r="U16" s="15">
        <f t="shared" si="4"/>
        <v>0</v>
      </c>
      <c r="V16" s="15">
        <f t="shared" si="5"/>
        <v>4</v>
      </c>
      <c r="W16" s="7">
        <f t="shared" si="6"/>
        <v>0</v>
      </c>
      <c r="X16" s="15">
        <f t="shared" si="7"/>
        <v>0</v>
      </c>
      <c r="Y16" s="15">
        <f t="shared" si="8"/>
        <v>0</v>
      </c>
      <c r="Z16" s="15">
        <f t="shared" si="9"/>
        <v>0</v>
      </c>
      <c r="AA16" s="7">
        <f t="shared" si="0"/>
        <v>12</v>
      </c>
    </row>
    <row r="17" spans="1:32" ht="18" customHeight="1" thickBot="1">
      <c r="A17" s="7">
        <v>7</v>
      </c>
      <c r="B17" s="32" t="s">
        <v>20</v>
      </c>
      <c r="C17" s="31" t="s">
        <v>9</v>
      </c>
      <c r="D17" s="31" t="s">
        <v>9</v>
      </c>
      <c r="E17" s="31" t="s">
        <v>9</v>
      </c>
      <c r="F17" s="31" t="s">
        <v>9</v>
      </c>
      <c r="G17" s="25" t="s">
        <v>9</v>
      </c>
      <c r="H17" s="25" t="s">
        <v>9</v>
      </c>
      <c r="I17" s="31" t="s">
        <v>9</v>
      </c>
      <c r="J17" s="31" t="s">
        <v>9</v>
      </c>
      <c r="K17" s="31" t="s">
        <v>9</v>
      </c>
      <c r="L17" s="25" t="s">
        <v>13</v>
      </c>
      <c r="M17" s="31" t="s">
        <v>9</v>
      </c>
      <c r="N17" s="31" t="s">
        <v>9</v>
      </c>
      <c r="O17" s="28"/>
      <c r="P17" s="29"/>
      <c r="Q17" s="29"/>
      <c r="R17" s="15">
        <f t="shared" si="1"/>
        <v>11</v>
      </c>
      <c r="S17" s="15">
        <f t="shared" si="2"/>
        <v>0</v>
      </c>
      <c r="T17" s="15">
        <f t="shared" si="3"/>
        <v>0</v>
      </c>
      <c r="U17" s="15">
        <f t="shared" si="4"/>
        <v>0</v>
      </c>
      <c r="V17" s="15">
        <f t="shared" si="5"/>
        <v>1</v>
      </c>
      <c r="W17" s="7">
        <f t="shared" si="6"/>
        <v>0</v>
      </c>
      <c r="X17" s="15">
        <f t="shared" si="7"/>
        <v>0</v>
      </c>
      <c r="Y17" s="15">
        <f t="shared" si="8"/>
        <v>0</v>
      </c>
      <c r="Z17" s="15">
        <f t="shared" si="9"/>
        <v>0</v>
      </c>
      <c r="AA17" s="7">
        <f t="shared" si="0"/>
        <v>12</v>
      </c>
    </row>
    <row r="18" spans="1:32" ht="18" customHeight="1" thickBot="1">
      <c r="A18" s="7">
        <v>8</v>
      </c>
      <c r="B18" s="32" t="s">
        <v>21</v>
      </c>
      <c r="C18" s="31" t="s">
        <v>9</v>
      </c>
      <c r="D18" s="31" t="s">
        <v>9</v>
      </c>
      <c r="E18" s="31" t="s">
        <v>9</v>
      </c>
      <c r="F18" s="31" t="s">
        <v>9</v>
      </c>
      <c r="G18" s="31" t="s">
        <v>9</v>
      </c>
      <c r="H18" s="31" t="s">
        <v>9</v>
      </c>
      <c r="I18" s="31" t="s">
        <v>9</v>
      </c>
      <c r="J18" s="31" t="s">
        <v>9</v>
      </c>
      <c r="K18" s="31" t="s">
        <v>9</v>
      </c>
      <c r="L18" s="31" t="s">
        <v>9</v>
      </c>
      <c r="M18" s="31" t="s">
        <v>9</v>
      </c>
      <c r="N18" s="25" t="s">
        <v>13</v>
      </c>
      <c r="O18" s="28"/>
      <c r="P18" s="29"/>
      <c r="Q18" s="29"/>
      <c r="R18" s="15">
        <f t="shared" si="1"/>
        <v>11</v>
      </c>
      <c r="S18" s="15">
        <f t="shared" si="2"/>
        <v>0</v>
      </c>
      <c r="T18" s="15">
        <f t="shared" si="3"/>
        <v>0</v>
      </c>
      <c r="U18" s="15">
        <f t="shared" si="4"/>
        <v>0</v>
      </c>
      <c r="V18" s="15">
        <f t="shared" si="5"/>
        <v>1</v>
      </c>
      <c r="W18" s="7">
        <f t="shared" si="6"/>
        <v>0</v>
      </c>
      <c r="X18" s="15">
        <f t="shared" si="7"/>
        <v>0</v>
      </c>
      <c r="Y18" s="15">
        <f t="shared" si="8"/>
        <v>0</v>
      </c>
      <c r="Z18" s="15">
        <f t="shared" si="9"/>
        <v>0</v>
      </c>
      <c r="AA18" s="7">
        <f t="shared" si="0"/>
        <v>12</v>
      </c>
    </row>
    <row r="19" spans="1:32" ht="18" customHeight="1" thickBot="1">
      <c r="A19" s="7">
        <v>9</v>
      </c>
      <c r="B19" s="32" t="s">
        <v>22</v>
      </c>
      <c r="C19" s="31" t="s">
        <v>9</v>
      </c>
      <c r="D19" s="31" t="s">
        <v>9</v>
      </c>
      <c r="E19" s="31" t="s">
        <v>9</v>
      </c>
      <c r="F19" s="31" t="s">
        <v>9</v>
      </c>
      <c r="G19" s="31" t="s">
        <v>9</v>
      </c>
      <c r="H19" s="31" t="s">
        <v>9</v>
      </c>
      <c r="I19" s="31" t="s">
        <v>9</v>
      </c>
      <c r="J19" s="31" t="s">
        <v>9</v>
      </c>
      <c r="K19" s="31" t="s">
        <v>9</v>
      </c>
      <c r="L19" s="31" t="s">
        <v>9</v>
      </c>
      <c r="M19" s="31" t="s">
        <v>9</v>
      </c>
      <c r="N19" s="31" t="s">
        <v>9</v>
      </c>
      <c r="O19" s="28"/>
      <c r="P19" s="29"/>
      <c r="Q19" s="29"/>
      <c r="R19" s="15">
        <f t="shared" si="1"/>
        <v>12</v>
      </c>
      <c r="S19" s="15">
        <f t="shared" si="2"/>
        <v>0</v>
      </c>
      <c r="T19" s="15">
        <f t="shared" si="3"/>
        <v>0</v>
      </c>
      <c r="U19" s="15">
        <f t="shared" si="4"/>
        <v>0</v>
      </c>
      <c r="V19" s="15">
        <f t="shared" si="5"/>
        <v>0</v>
      </c>
      <c r="W19" s="7">
        <f t="shared" si="6"/>
        <v>0</v>
      </c>
      <c r="X19" s="15">
        <f t="shared" si="7"/>
        <v>0</v>
      </c>
      <c r="Y19" s="15">
        <f t="shared" si="8"/>
        <v>0</v>
      </c>
      <c r="Z19" s="15">
        <f t="shared" si="9"/>
        <v>0</v>
      </c>
      <c r="AA19" s="7">
        <f t="shared" si="0"/>
        <v>12</v>
      </c>
    </row>
    <row r="20" spans="1:32" ht="18" customHeight="1" thickBot="1">
      <c r="A20" s="7">
        <v>10</v>
      </c>
      <c r="B20" s="32" t="s">
        <v>23</v>
      </c>
      <c r="C20" s="31" t="s">
        <v>9</v>
      </c>
      <c r="D20" s="31" t="s">
        <v>9</v>
      </c>
      <c r="E20" s="31" t="s">
        <v>9</v>
      </c>
      <c r="F20" s="31" t="s">
        <v>9</v>
      </c>
      <c r="G20" s="31" t="s">
        <v>9</v>
      </c>
      <c r="H20" s="31" t="s">
        <v>9</v>
      </c>
      <c r="I20" s="31" t="s">
        <v>9</v>
      </c>
      <c r="J20" s="31" t="s">
        <v>9</v>
      </c>
      <c r="K20" s="31" t="s">
        <v>9</v>
      </c>
      <c r="L20" s="31" t="s">
        <v>9</v>
      </c>
      <c r="M20" s="31" t="s">
        <v>9</v>
      </c>
      <c r="N20" s="31" t="s">
        <v>9</v>
      </c>
      <c r="O20" s="28"/>
      <c r="P20" s="29"/>
      <c r="Q20" s="29"/>
      <c r="R20" s="15">
        <f t="shared" si="1"/>
        <v>12</v>
      </c>
      <c r="S20" s="15">
        <f t="shared" si="2"/>
        <v>0</v>
      </c>
      <c r="T20" s="15">
        <f t="shared" si="3"/>
        <v>0</v>
      </c>
      <c r="U20" s="15">
        <f t="shared" si="4"/>
        <v>0</v>
      </c>
      <c r="V20" s="15">
        <f t="shared" si="5"/>
        <v>0</v>
      </c>
      <c r="W20" s="7">
        <f t="shared" si="6"/>
        <v>0</v>
      </c>
      <c r="X20" s="15">
        <f t="shared" si="7"/>
        <v>0</v>
      </c>
      <c r="Y20" s="15">
        <f t="shared" si="8"/>
        <v>0</v>
      </c>
      <c r="Z20" s="15">
        <f t="shared" si="9"/>
        <v>0</v>
      </c>
      <c r="AA20" s="7">
        <f t="shared" si="0"/>
        <v>12</v>
      </c>
    </row>
    <row r="21" spans="1:32" ht="18" customHeight="1" thickBot="1">
      <c r="A21" s="7">
        <v>11</v>
      </c>
      <c r="B21" s="32" t="s">
        <v>51</v>
      </c>
      <c r="C21" s="31" t="s">
        <v>9</v>
      </c>
      <c r="D21" s="31" t="s">
        <v>9</v>
      </c>
      <c r="E21" s="31" t="s">
        <v>9</v>
      </c>
      <c r="F21" s="31" t="s">
        <v>9</v>
      </c>
      <c r="G21" s="31" t="s">
        <v>9</v>
      </c>
      <c r="H21" s="25" t="s">
        <v>13</v>
      </c>
      <c r="I21" s="31" t="s">
        <v>9</v>
      </c>
      <c r="J21" s="31" t="s">
        <v>9</v>
      </c>
      <c r="K21" s="31" t="s">
        <v>9</v>
      </c>
      <c r="L21" s="31" t="s">
        <v>9</v>
      </c>
      <c r="M21" s="25" t="s">
        <v>13</v>
      </c>
      <c r="N21" s="25" t="s">
        <v>13</v>
      </c>
      <c r="O21" s="28"/>
      <c r="P21" s="29"/>
      <c r="Q21" s="29"/>
      <c r="R21" s="15">
        <f t="shared" si="1"/>
        <v>9</v>
      </c>
      <c r="S21" s="15">
        <f t="shared" si="2"/>
        <v>0</v>
      </c>
      <c r="T21" s="15">
        <f t="shared" si="3"/>
        <v>0</v>
      </c>
      <c r="U21" s="15">
        <f t="shared" si="4"/>
        <v>0</v>
      </c>
      <c r="V21" s="15">
        <f t="shared" si="5"/>
        <v>3</v>
      </c>
      <c r="W21" s="7">
        <f t="shared" si="6"/>
        <v>0</v>
      </c>
      <c r="X21" s="15">
        <f t="shared" si="7"/>
        <v>0</v>
      </c>
      <c r="Y21" s="15">
        <f t="shared" si="8"/>
        <v>0</v>
      </c>
      <c r="Z21" s="15">
        <f t="shared" si="9"/>
        <v>0</v>
      </c>
      <c r="AA21" s="7">
        <f t="shared" si="0"/>
        <v>12</v>
      </c>
    </row>
    <row r="22" spans="1:32" ht="18" customHeight="1" thickBot="1">
      <c r="A22" s="7">
        <v>12</v>
      </c>
      <c r="B22" s="32" t="s">
        <v>25</v>
      </c>
      <c r="C22" s="31" t="s">
        <v>9</v>
      </c>
      <c r="D22" s="31" t="s">
        <v>9</v>
      </c>
      <c r="E22" s="31" t="s">
        <v>9</v>
      </c>
      <c r="F22" s="31" t="s">
        <v>9</v>
      </c>
      <c r="G22" s="31" t="s">
        <v>9</v>
      </c>
      <c r="H22" s="31" t="s">
        <v>9</v>
      </c>
      <c r="I22" s="31" t="s">
        <v>9</v>
      </c>
      <c r="J22" s="31" t="s">
        <v>9</v>
      </c>
      <c r="K22" s="31" t="s">
        <v>9</v>
      </c>
      <c r="L22" s="31" t="s">
        <v>9</v>
      </c>
      <c r="M22" s="25" t="s">
        <v>13</v>
      </c>
      <c r="N22" s="31" t="s">
        <v>13</v>
      </c>
      <c r="O22" s="28"/>
      <c r="P22" s="29"/>
      <c r="Q22" s="29"/>
      <c r="R22" s="15">
        <f t="shared" si="1"/>
        <v>10</v>
      </c>
      <c r="S22" s="15">
        <f t="shared" si="2"/>
        <v>0</v>
      </c>
      <c r="T22" s="15">
        <f t="shared" si="3"/>
        <v>0</v>
      </c>
      <c r="U22" s="15">
        <f t="shared" si="4"/>
        <v>0</v>
      </c>
      <c r="V22" s="15">
        <f t="shared" si="5"/>
        <v>2</v>
      </c>
      <c r="W22" s="7">
        <f t="shared" si="6"/>
        <v>0</v>
      </c>
      <c r="X22" s="15">
        <f t="shared" si="7"/>
        <v>0</v>
      </c>
      <c r="Y22" s="15">
        <f t="shared" si="8"/>
        <v>0</v>
      </c>
      <c r="Z22" s="15">
        <f t="shared" si="9"/>
        <v>0</v>
      </c>
      <c r="AA22" s="15">
        <f t="shared" si="0"/>
        <v>12</v>
      </c>
      <c r="AF22" s="6" t="s">
        <v>24</v>
      </c>
    </row>
    <row r="23" spans="1:32" ht="24.75" customHeight="1" thickBot="1">
      <c r="A23" s="7">
        <v>13</v>
      </c>
      <c r="B23" s="32" t="s">
        <v>26</v>
      </c>
      <c r="C23" s="31" t="s">
        <v>9</v>
      </c>
      <c r="D23" s="25" t="s">
        <v>9</v>
      </c>
      <c r="E23" s="31" t="s">
        <v>9</v>
      </c>
      <c r="F23" s="31" t="s">
        <v>9</v>
      </c>
      <c r="G23" s="31" t="s">
        <v>9</v>
      </c>
      <c r="H23" s="31" t="s">
        <v>9</v>
      </c>
      <c r="I23" s="31" t="s">
        <v>9</v>
      </c>
      <c r="J23" s="31" t="s">
        <v>9</v>
      </c>
      <c r="K23" s="31" t="s">
        <v>9</v>
      </c>
      <c r="L23" s="31" t="s">
        <v>9</v>
      </c>
      <c r="M23" s="31" t="s">
        <v>9</v>
      </c>
      <c r="N23" s="31" t="s">
        <v>9</v>
      </c>
      <c r="O23" s="28"/>
      <c r="P23" s="29"/>
      <c r="Q23" s="29"/>
      <c r="R23" s="15">
        <f t="shared" si="1"/>
        <v>12</v>
      </c>
      <c r="S23" s="15">
        <f t="shared" si="2"/>
        <v>0</v>
      </c>
      <c r="T23" s="15">
        <f t="shared" si="3"/>
        <v>0</v>
      </c>
      <c r="U23" s="15">
        <f t="shared" si="4"/>
        <v>0</v>
      </c>
      <c r="V23" s="15">
        <f t="shared" si="5"/>
        <v>0</v>
      </c>
      <c r="W23" s="7">
        <f t="shared" si="6"/>
        <v>0</v>
      </c>
      <c r="X23" s="15">
        <f t="shared" si="7"/>
        <v>0</v>
      </c>
      <c r="Y23" s="15">
        <f t="shared" si="8"/>
        <v>0</v>
      </c>
      <c r="Z23" s="15">
        <f t="shared" si="9"/>
        <v>0</v>
      </c>
      <c r="AA23" s="7">
        <f t="shared" si="0"/>
        <v>12</v>
      </c>
    </row>
    <row r="24" spans="1:32" ht="18.75" customHeight="1" thickBot="1">
      <c r="A24" s="7">
        <v>14</v>
      </c>
      <c r="B24" s="32" t="s">
        <v>45</v>
      </c>
      <c r="C24" s="25" t="s">
        <v>9</v>
      </c>
      <c r="D24" s="31" t="s">
        <v>9</v>
      </c>
      <c r="E24" s="31" t="s">
        <v>9</v>
      </c>
      <c r="F24" s="31" t="s">
        <v>9</v>
      </c>
      <c r="G24" s="25" t="s">
        <v>9</v>
      </c>
      <c r="H24" s="31" t="s">
        <v>9</v>
      </c>
      <c r="I24" s="31" t="s">
        <v>9</v>
      </c>
      <c r="J24" s="25" t="s">
        <v>9</v>
      </c>
      <c r="K24" s="25" t="s">
        <v>9</v>
      </c>
      <c r="L24" s="31" t="s">
        <v>9</v>
      </c>
      <c r="M24" s="31" t="s">
        <v>9</v>
      </c>
      <c r="N24" s="31" t="s">
        <v>9</v>
      </c>
      <c r="O24" s="28"/>
      <c r="P24" s="29"/>
      <c r="Q24" s="29"/>
      <c r="R24" s="15">
        <f t="shared" si="1"/>
        <v>12</v>
      </c>
      <c r="S24" s="15">
        <f t="shared" si="2"/>
        <v>0</v>
      </c>
      <c r="T24" s="15">
        <f t="shared" si="3"/>
        <v>0</v>
      </c>
      <c r="U24" s="15">
        <f t="shared" si="4"/>
        <v>0</v>
      </c>
      <c r="V24" s="15">
        <f t="shared" si="5"/>
        <v>0</v>
      </c>
      <c r="W24" s="7">
        <f t="shared" si="6"/>
        <v>0</v>
      </c>
      <c r="X24" s="15">
        <f t="shared" si="7"/>
        <v>0</v>
      </c>
      <c r="Y24" s="15">
        <f t="shared" si="8"/>
        <v>0</v>
      </c>
      <c r="Z24" s="15">
        <f t="shared" si="9"/>
        <v>0</v>
      </c>
      <c r="AA24" s="7">
        <f t="shared" si="0"/>
        <v>12</v>
      </c>
    </row>
    <row r="25" spans="1:32" ht="17.25" customHeight="1" thickBot="1">
      <c r="A25" s="7">
        <v>15</v>
      </c>
      <c r="B25" s="32" t="s">
        <v>27</v>
      </c>
      <c r="C25" s="31" t="s">
        <v>9</v>
      </c>
      <c r="D25" s="31" t="s">
        <v>9</v>
      </c>
      <c r="E25" s="31" t="s">
        <v>9</v>
      </c>
      <c r="F25" s="31" t="s">
        <v>9</v>
      </c>
      <c r="G25" s="31" t="s">
        <v>9</v>
      </c>
      <c r="H25" s="31" t="s">
        <v>9</v>
      </c>
      <c r="I25" s="31" t="s">
        <v>9</v>
      </c>
      <c r="J25" s="31" t="s">
        <v>9</v>
      </c>
      <c r="K25" s="31" t="s">
        <v>9</v>
      </c>
      <c r="L25" s="31" t="s">
        <v>9</v>
      </c>
      <c r="M25" s="31" t="s">
        <v>9</v>
      </c>
      <c r="N25" s="31" t="s">
        <v>9</v>
      </c>
      <c r="O25" s="28"/>
      <c r="P25" s="29"/>
      <c r="Q25" s="29"/>
      <c r="R25" s="15">
        <f t="shared" si="1"/>
        <v>12</v>
      </c>
      <c r="S25" s="15">
        <f t="shared" si="2"/>
        <v>0</v>
      </c>
      <c r="T25" s="15">
        <f t="shared" si="3"/>
        <v>0</v>
      </c>
      <c r="U25" s="15">
        <f t="shared" si="4"/>
        <v>0</v>
      </c>
      <c r="V25" s="15">
        <f t="shared" si="5"/>
        <v>0</v>
      </c>
      <c r="W25" s="7">
        <f t="shared" si="6"/>
        <v>0</v>
      </c>
      <c r="X25" s="15">
        <f t="shared" si="7"/>
        <v>0</v>
      </c>
      <c r="Y25" s="15">
        <f t="shared" si="8"/>
        <v>0</v>
      </c>
      <c r="Z25" s="15">
        <f t="shared" si="9"/>
        <v>0</v>
      </c>
      <c r="AA25" s="7">
        <f t="shared" si="0"/>
        <v>12</v>
      </c>
    </row>
    <row r="26" spans="1:32" ht="18" customHeight="1" thickBot="1">
      <c r="A26" s="7">
        <v>16</v>
      </c>
      <c r="B26" s="32" t="s">
        <v>28</v>
      </c>
      <c r="C26" s="31" t="s">
        <v>9</v>
      </c>
      <c r="D26" s="31" t="s">
        <v>9</v>
      </c>
      <c r="E26" s="31" t="s">
        <v>9</v>
      </c>
      <c r="F26" s="31" t="s">
        <v>9</v>
      </c>
      <c r="G26" s="31" t="s">
        <v>9</v>
      </c>
      <c r="H26" s="25" t="s">
        <v>13</v>
      </c>
      <c r="I26" s="31" t="s">
        <v>9</v>
      </c>
      <c r="J26" s="31" t="s">
        <v>9</v>
      </c>
      <c r="K26" s="31" t="s">
        <v>9</v>
      </c>
      <c r="L26" s="31" t="s">
        <v>9</v>
      </c>
      <c r="M26" s="31" t="s">
        <v>9</v>
      </c>
      <c r="N26" s="31" t="s">
        <v>9</v>
      </c>
      <c r="O26" s="28"/>
      <c r="P26" s="29"/>
      <c r="Q26" s="29"/>
      <c r="R26" s="15">
        <f t="shared" si="1"/>
        <v>11</v>
      </c>
      <c r="S26" s="15">
        <f t="shared" si="2"/>
        <v>0</v>
      </c>
      <c r="T26" s="15">
        <f t="shared" si="3"/>
        <v>0</v>
      </c>
      <c r="U26" s="15">
        <f t="shared" si="4"/>
        <v>0</v>
      </c>
      <c r="V26" s="15">
        <f t="shared" si="5"/>
        <v>1</v>
      </c>
      <c r="W26" s="7">
        <f t="shared" si="6"/>
        <v>0</v>
      </c>
      <c r="X26" s="15">
        <f t="shared" si="7"/>
        <v>0</v>
      </c>
      <c r="Y26" s="15">
        <f t="shared" si="8"/>
        <v>0</v>
      </c>
      <c r="Z26" s="15">
        <f t="shared" si="9"/>
        <v>0</v>
      </c>
      <c r="AA26" s="7">
        <f t="shared" si="0"/>
        <v>12</v>
      </c>
    </row>
    <row r="27" spans="1:32" ht="16.5" customHeight="1">
      <c r="A27" s="9"/>
      <c r="B27" s="10"/>
      <c r="C27" s="10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7"/>
      <c r="Y27" s="3"/>
      <c r="Z27" s="3"/>
      <c r="AA27" s="3"/>
    </row>
    <row r="28" spans="1:32" ht="16.5" customHeight="1">
      <c r="A28" s="12"/>
      <c r="B28" s="13"/>
      <c r="C28" s="13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Y28" s="3"/>
      <c r="Z28" s="3"/>
      <c r="AA28" s="3"/>
    </row>
    <row r="29" spans="1:32" ht="16.5" customHeight="1">
      <c r="A29" s="12"/>
      <c r="B29" s="13"/>
      <c r="C29" s="13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Y29" s="3"/>
      <c r="Z29" s="3"/>
      <c r="AA29" s="3"/>
    </row>
    <row r="30" spans="1:32" ht="14.25" customHeight="1">
      <c r="A30" s="59" t="s">
        <v>0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</row>
    <row r="31" spans="1:32" ht="13.5" customHeight="1">
      <c r="A31" s="58" t="s">
        <v>71</v>
      </c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</row>
    <row r="32" spans="1:32" ht="68.25" customHeight="1" thickBot="1">
      <c r="A32" s="53" t="s">
        <v>1</v>
      </c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</row>
    <row r="33" spans="1:27" ht="21.75" customHeight="1" thickBot="1">
      <c r="A33" s="42" t="s">
        <v>2</v>
      </c>
      <c r="B33" s="46" t="s">
        <v>3</v>
      </c>
      <c r="C33" s="35" t="s">
        <v>4</v>
      </c>
      <c r="D33" s="35" t="s">
        <v>5</v>
      </c>
      <c r="E33" s="35" t="s">
        <v>6</v>
      </c>
      <c r="F33" s="35" t="s">
        <v>4</v>
      </c>
      <c r="G33" s="35" t="s">
        <v>5</v>
      </c>
      <c r="H33" s="35" t="s">
        <v>6</v>
      </c>
      <c r="I33" s="35" t="s">
        <v>4</v>
      </c>
      <c r="J33" s="35" t="s">
        <v>5</v>
      </c>
      <c r="K33" s="35" t="s">
        <v>6</v>
      </c>
      <c r="L33" s="35" t="s">
        <v>4</v>
      </c>
      <c r="M33" s="35" t="s">
        <v>5</v>
      </c>
      <c r="N33" s="35" t="s">
        <v>6</v>
      </c>
      <c r="O33" s="28"/>
      <c r="P33" s="28"/>
      <c r="Q33" s="28"/>
      <c r="R33" s="42" t="s">
        <v>7</v>
      </c>
      <c r="S33" s="42"/>
      <c r="T33" s="42"/>
      <c r="U33" s="42"/>
      <c r="V33" s="42"/>
      <c r="W33" s="42"/>
      <c r="X33" s="42"/>
      <c r="Y33" s="42"/>
      <c r="Z33" s="42"/>
      <c r="AA33" s="41" t="s">
        <v>8</v>
      </c>
    </row>
    <row r="34" spans="1:27" s="1" customFormat="1" ht="25.5" customHeight="1" thickBot="1">
      <c r="A34" s="42"/>
      <c r="B34" s="46"/>
      <c r="C34" s="25">
        <v>3</v>
      </c>
      <c r="D34" s="25">
        <v>4</v>
      </c>
      <c r="E34" s="25">
        <v>5</v>
      </c>
      <c r="F34" s="25">
        <v>10</v>
      </c>
      <c r="G34" s="25">
        <v>11</v>
      </c>
      <c r="H34" s="25">
        <v>12</v>
      </c>
      <c r="I34" s="25">
        <v>17</v>
      </c>
      <c r="J34" s="25">
        <v>18</v>
      </c>
      <c r="K34" s="25">
        <v>19</v>
      </c>
      <c r="L34" s="25">
        <v>24</v>
      </c>
      <c r="M34" s="25">
        <v>25</v>
      </c>
      <c r="N34" s="25">
        <v>26</v>
      </c>
      <c r="O34" s="28"/>
      <c r="P34" s="29"/>
      <c r="Q34" s="29"/>
      <c r="R34" s="15" t="s">
        <v>9</v>
      </c>
      <c r="S34" s="15" t="s">
        <v>10</v>
      </c>
      <c r="T34" s="15" t="s">
        <v>11</v>
      </c>
      <c r="U34" s="15" t="s">
        <v>12</v>
      </c>
      <c r="V34" s="18" t="s">
        <v>13</v>
      </c>
      <c r="W34" s="18" t="s">
        <v>14</v>
      </c>
      <c r="X34" s="18" t="s">
        <v>15</v>
      </c>
      <c r="Y34" s="18" t="s">
        <v>16</v>
      </c>
      <c r="Z34" s="18" t="s">
        <v>17</v>
      </c>
      <c r="AA34" s="41"/>
    </row>
    <row r="35" spans="1:27" s="1" customFormat="1" ht="18" customHeight="1" thickBot="1">
      <c r="A35" s="15">
        <v>17</v>
      </c>
      <c r="B35" s="30" t="s">
        <v>29</v>
      </c>
      <c r="C35" s="31" t="s">
        <v>9</v>
      </c>
      <c r="D35" s="31" t="s">
        <v>9</v>
      </c>
      <c r="E35" s="31" t="s">
        <v>9</v>
      </c>
      <c r="F35" s="31" t="s">
        <v>9</v>
      </c>
      <c r="G35" s="31" t="s">
        <v>9</v>
      </c>
      <c r="H35" s="31" t="s">
        <v>9</v>
      </c>
      <c r="I35" s="31" t="s">
        <v>9</v>
      </c>
      <c r="J35" s="31" t="s">
        <v>9</v>
      </c>
      <c r="K35" s="31" t="s">
        <v>9</v>
      </c>
      <c r="L35" s="25" t="s">
        <v>13</v>
      </c>
      <c r="M35" s="25" t="s">
        <v>13</v>
      </c>
      <c r="N35" s="25" t="s">
        <v>13</v>
      </c>
      <c r="O35" s="28"/>
      <c r="P35" s="29"/>
      <c r="Q35" s="29"/>
      <c r="R35" s="15">
        <f>COUNTIF(C35:Q35,R$10)</f>
        <v>9</v>
      </c>
      <c r="S35" s="15">
        <f>COUNTIF(C35:Q35,S$10)</f>
        <v>0</v>
      </c>
      <c r="T35" s="15">
        <f>COUNTIF(C35:R35,T$10)</f>
        <v>0</v>
      </c>
      <c r="U35" s="15">
        <f>COUNTIF(C35:Q35,U$10)</f>
        <v>0</v>
      </c>
      <c r="V35" s="15">
        <f>COUNTIF(B35:Q35,V$10)</f>
        <v>3</v>
      </c>
      <c r="W35" s="15">
        <f>COUNTIF(C35:Q35,W$10)</f>
        <v>0</v>
      </c>
      <c r="X35" s="15">
        <f>COUNTIF(C35:Q35,X$10)</f>
        <v>0</v>
      </c>
      <c r="Y35" s="15">
        <f>COUNTIF(C35:Q35,Y$10)</f>
        <v>0</v>
      </c>
      <c r="Z35" s="15">
        <f>COUNTIF(C35:Q35,Z$10)</f>
        <v>0</v>
      </c>
      <c r="AA35" s="15">
        <f t="shared" ref="AA35:AA41" si="10">SUM(R35,U35,V35,W35,X35,Z35)</f>
        <v>12</v>
      </c>
    </row>
    <row r="36" spans="1:27" s="1" customFormat="1" ht="18" customHeight="1" thickBot="1">
      <c r="A36" s="15">
        <v>18</v>
      </c>
      <c r="B36" s="30" t="s">
        <v>30</v>
      </c>
      <c r="C36" s="31" t="s">
        <v>9</v>
      </c>
      <c r="D36" s="31" t="s">
        <v>9</v>
      </c>
      <c r="E36" s="31" t="s">
        <v>9</v>
      </c>
      <c r="F36" s="31" t="s">
        <v>9</v>
      </c>
      <c r="G36" s="31" t="s">
        <v>9</v>
      </c>
      <c r="H36" s="31" t="s">
        <v>9</v>
      </c>
      <c r="I36" s="31" t="s">
        <v>9</v>
      </c>
      <c r="J36" s="31" t="s">
        <v>9</v>
      </c>
      <c r="K36" s="25" t="s">
        <v>13</v>
      </c>
      <c r="L36" s="31" t="s">
        <v>9</v>
      </c>
      <c r="M36" s="31" t="s">
        <v>9</v>
      </c>
      <c r="N36" s="31" t="s">
        <v>9</v>
      </c>
      <c r="O36" s="28"/>
      <c r="P36" s="29"/>
      <c r="Q36" s="29"/>
      <c r="R36" s="15">
        <f>COUNTIF(C36:Q36,R$10)</f>
        <v>11</v>
      </c>
      <c r="S36" s="15">
        <f>COUNTIF(C36:Q36,S$10)</f>
        <v>0</v>
      </c>
      <c r="T36" s="15">
        <f>COUNTIF(C36:R36,T$10)</f>
        <v>0</v>
      </c>
      <c r="U36" s="15">
        <f>COUNTIF(C36:Q36,U$10)</f>
        <v>0</v>
      </c>
      <c r="V36" s="15">
        <f>COUNTIF(B36:Q36,V$10)</f>
        <v>1</v>
      </c>
      <c r="W36" s="15">
        <f>COUNTIF(C36:Q36,W$10)</f>
        <v>0</v>
      </c>
      <c r="X36" s="15">
        <f>COUNTIF(C36:Q36,X$10)</f>
        <v>0</v>
      </c>
      <c r="Y36" s="15">
        <f>COUNTIF(C36:Q36,Y$10)</f>
        <v>0</v>
      </c>
      <c r="Z36" s="15">
        <f>COUNTIF(C36:Q36,Z$10)</f>
        <v>0</v>
      </c>
      <c r="AA36" s="15">
        <f t="shared" si="10"/>
        <v>12</v>
      </c>
    </row>
    <row r="37" spans="1:27" s="1" customFormat="1" ht="18" customHeight="1" thickBot="1">
      <c r="A37" s="15">
        <v>19</v>
      </c>
      <c r="B37" s="30" t="s">
        <v>31</v>
      </c>
      <c r="C37" s="31" t="s">
        <v>9</v>
      </c>
      <c r="D37" s="31" t="s">
        <v>9</v>
      </c>
      <c r="E37" s="31" t="s">
        <v>9</v>
      </c>
      <c r="F37" s="31" t="s">
        <v>9</v>
      </c>
      <c r="G37" s="31" t="s">
        <v>9</v>
      </c>
      <c r="H37" s="31" t="s">
        <v>9</v>
      </c>
      <c r="I37" s="31" t="s">
        <v>9</v>
      </c>
      <c r="J37" s="31" t="s">
        <v>9</v>
      </c>
      <c r="K37" s="31" t="s">
        <v>9</v>
      </c>
      <c r="L37" s="31" t="s">
        <v>9</v>
      </c>
      <c r="M37" s="31" t="s">
        <v>9</v>
      </c>
      <c r="N37" s="31" t="s">
        <v>9</v>
      </c>
      <c r="O37" s="28"/>
      <c r="P37" s="29"/>
      <c r="Q37" s="29"/>
      <c r="R37" s="15">
        <f t="shared" ref="R37:R49" si="11">COUNTIF(C37:Q37,R$10)</f>
        <v>12</v>
      </c>
      <c r="S37" s="15">
        <f t="shared" ref="S37:S49" si="12">COUNTIF(C37:Q37,S$10)</f>
        <v>0</v>
      </c>
      <c r="T37" s="15">
        <f t="shared" ref="T37:T49" si="13">COUNTIF(C37:R37,T$10)</f>
        <v>0</v>
      </c>
      <c r="U37" s="15">
        <f t="shared" ref="U37:U49" si="14">COUNTIF(C37:Q37,U$10)</f>
        <v>0</v>
      </c>
      <c r="V37" s="15">
        <f t="shared" ref="V37:V49" si="15">COUNTIF(B37:Q37,V$10)</f>
        <v>0</v>
      </c>
      <c r="W37" s="15">
        <f t="shared" ref="W37:W49" si="16">COUNTIF(C37:Q37,W$10)</f>
        <v>0</v>
      </c>
      <c r="X37" s="15">
        <f t="shared" ref="X37:X49" si="17">COUNTIF(C37:Q37,X$10)</f>
        <v>0</v>
      </c>
      <c r="Y37" s="15">
        <f t="shared" ref="Y37:Y49" si="18">COUNTIF(C37:Q37,Y$10)</f>
        <v>0</v>
      </c>
      <c r="Z37" s="15">
        <f t="shared" ref="Z37:Z49" si="19">COUNTIF(C37:Q37,Z$10)</f>
        <v>0</v>
      </c>
      <c r="AA37" s="15">
        <f t="shared" ref="AA37" si="20">SUM(R37,U37,V37,W37,X37,Z37)</f>
        <v>12</v>
      </c>
    </row>
    <row r="38" spans="1:27" s="1" customFormat="1" ht="18" customHeight="1" thickBot="1">
      <c r="A38" s="15">
        <v>20</v>
      </c>
      <c r="B38" s="30" t="s">
        <v>52</v>
      </c>
      <c r="C38" s="31" t="s">
        <v>9</v>
      </c>
      <c r="D38" s="31" t="s">
        <v>9</v>
      </c>
      <c r="E38" s="31" t="s">
        <v>9</v>
      </c>
      <c r="F38" s="31" t="s">
        <v>9</v>
      </c>
      <c r="G38" s="31" t="s">
        <v>9</v>
      </c>
      <c r="H38" s="31" t="s">
        <v>9</v>
      </c>
      <c r="I38" s="31" t="s">
        <v>9</v>
      </c>
      <c r="J38" s="31" t="s">
        <v>9</v>
      </c>
      <c r="K38" s="31" t="s">
        <v>9</v>
      </c>
      <c r="L38" s="31" t="s">
        <v>9</v>
      </c>
      <c r="M38" s="31" t="s">
        <v>9</v>
      </c>
      <c r="N38" s="31" t="s">
        <v>9</v>
      </c>
      <c r="O38" s="28"/>
      <c r="P38" s="29"/>
      <c r="Q38" s="29"/>
      <c r="R38" s="15">
        <f t="shared" si="11"/>
        <v>12</v>
      </c>
      <c r="S38" s="15">
        <f t="shared" si="12"/>
        <v>0</v>
      </c>
      <c r="T38" s="15">
        <f t="shared" si="13"/>
        <v>0</v>
      </c>
      <c r="U38" s="15">
        <f t="shared" si="14"/>
        <v>0</v>
      </c>
      <c r="V38" s="15">
        <f t="shared" si="15"/>
        <v>0</v>
      </c>
      <c r="W38" s="15">
        <f t="shared" si="16"/>
        <v>0</v>
      </c>
      <c r="X38" s="15">
        <f t="shared" si="17"/>
        <v>0</v>
      </c>
      <c r="Y38" s="15">
        <f t="shared" si="18"/>
        <v>0</v>
      </c>
      <c r="Z38" s="15">
        <f t="shared" si="19"/>
        <v>0</v>
      </c>
      <c r="AA38" s="15">
        <f t="shared" si="10"/>
        <v>12</v>
      </c>
    </row>
    <row r="39" spans="1:27" s="1" customFormat="1" ht="18" customHeight="1" thickBot="1">
      <c r="A39" s="15">
        <v>21</v>
      </c>
      <c r="B39" s="30" t="s">
        <v>32</v>
      </c>
      <c r="C39" s="31" t="s">
        <v>13</v>
      </c>
      <c r="D39" s="25" t="s">
        <v>9</v>
      </c>
      <c r="E39" s="31" t="s">
        <v>9</v>
      </c>
      <c r="F39" s="31" t="s">
        <v>9</v>
      </c>
      <c r="G39" s="31" t="s">
        <v>9</v>
      </c>
      <c r="H39" s="31" t="s">
        <v>9</v>
      </c>
      <c r="I39" s="31" t="s">
        <v>9</v>
      </c>
      <c r="J39" s="31" t="s">
        <v>9</v>
      </c>
      <c r="K39" s="31" t="s">
        <v>9</v>
      </c>
      <c r="L39" s="31" t="s">
        <v>9</v>
      </c>
      <c r="M39" s="31" t="s">
        <v>9</v>
      </c>
      <c r="N39" s="31" t="s">
        <v>9</v>
      </c>
      <c r="O39" s="28"/>
      <c r="P39" s="29"/>
      <c r="Q39" s="29"/>
      <c r="R39" s="15">
        <f t="shared" si="11"/>
        <v>11</v>
      </c>
      <c r="S39" s="15">
        <f t="shared" si="12"/>
        <v>0</v>
      </c>
      <c r="T39" s="15">
        <f t="shared" si="13"/>
        <v>0</v>
      </c>
      <c r="U39" s="15">
        <f t="shared" si="14"/>
        <v>0</v>
      </c>
      <c r="V39" s="15">
        <f t="shared" si="15"/>
        <v>1</v>
      </c>
      <c r="W39" s="15">
        <f t="shared" si="16"/>
        <v>0</v>
      </c>
      <c r="X39" s="15">
        <f t="shared" si="17"/>
        <v>0</v>
      </c>
      <c r="Y39" s="15">
        <f t="shared" si="18"/>
        <v>0</v>
      </c>
      <c r="Z39" s="15">
        <f t="shared" si="19"/>
        <v>0</v>
      </c>
      <c r="AA39" s="15">
        <f t="shared" ref="AA39" si="21">SUM(R39,U39,V39,W39,X39,Z39)</f>
        <v>12</v>
      </c>
    </row>
    <row r="40" spans="1:27" s="1" customFormat="1" ht="18" customHeight="1" thickBot="1">
      <c r="A40" s="15">
        <v>22</v>
      </c>
      <c r="B40" s="30" t="s">
        <v>53</v>
      </c>
      <c r="C40" s="31" t="s">
        <v>9</v>
      </c>
      <c r="D40" s="31" t="s">
        <v>9</v>
      </c>
      <c r="E40" s="31" t="s">
        <v>9</v>
      </c>
      <c r="F40" s="31" t="s">
        <v>9</v>
      </c>
      <c r="G40" s="31" t="s">
        <v>9</v>
      </c>
      <c r="H40" s="31" t="s">
        <v>9</v>
      </c>
      <c r="I40" s="31" t="s">
        <v>9</v>
      </c>
      <c r="J40" s="31" t="s">
        <v>9</v>
      </c>
      <c r="K40" s="31" t="s">
        <v>9</v>
      </c>
      <c r="L40" s="31" t="s">
        <v>9</v>
      </c>
      <c r="M40" s="31" t="s">
        <v>9</v>
      </c>
      <c r="N40" s="31" t="s">
        <v>9</v>
      </c>
      <c r="O40" s="28"/>
      <c r="P40" s="29"/>
      <c r="Q40" s="29"/>
      <c r="R40" s="15">
        <f t="shared" si="11"/>
        <v>12</v>
      </c>
      <c r="S40" s="15">
        <f t="shared" si="12"/>
        <v>0</v>
      </c>
      <c r="T40" s="15">
        <f t="shared" si="13"/>
        <v>0</v>
      </c>
      <c r="U40" s="15">
        <f t="shared" si="14"/>
        <v>0</v>
      </c>
      <c r="V40" s="15">
        <f t="shared" si="15"/>
        <v>0</v>
      </c>
      <c r="W40" s="15">
        <f t="shared" si="16"/>
        <v>0</v>
      </c>
      <c r="X40" s="15">
        <f t="shared" si="17"/>
        <v>0</v>
      </c>
      <c r="Y40" s="15">
        <f t="shared" si="18"/>
        <v>0</v>
      </c>
      <c r="Z40" s="15">
        <f t="shared" si="19"/>
        <v>0</v>
      </c>
      <c r="AA40" s="7">
        <f t="shared" si="10"/>
        <v>12</v>
      </c>
    </row>
    <row r="41" spans="1:27" s="1" customFormat="1" ht="18" customHeight="1" thickBot="1">
      <c r="A41" s="15">
        <v>23</v>
      </c>
      <c r="B41" s="30" t="s">
        <v>33</v>
      </c>
      <c r="C41" s="31" t="s">
        <v>9</v>
      </c>
      <c r="D41" s="31" t="s">
        <v>9</v>
      </c>
      <c r="E41" s="31" t="s">
        <v>9</v>
      </c>
      <c r="F41" s="31" t="s">
        <v>9</v>
      </c>
      <c r="G41" s="31" t="s">
        <v>9</v>
      </c>
      <c r="H41" s="31" t="s">
        <v>9</v>
      </c>
      <c r="I41" s="31" t="s">
        <v>9</v>
      </c>
      <c r="J41" s="31" t="s">
        <v>9</v>
      </c>
      <c r="K41" s="31" t="s">
        <v>9</v>
      </c>
      <c r="L41" s="25" t="s">
        <v>13</v>
      </c>
      <c r="M41" s="25" t="s">
        <v>13</v>
      </c>
      <c r="N41" s="25" t="s">
        <v>13</v>
      </c>
      <c r="O41" s="28"/>
      <c r="P41" s="29"/>
      <c r="Q41" s="29"/>
      <c r="R41" s="15">
        <f t="shared" si="11"/>
        <v>9</v>
      </c>
      <c r="S41" s="15">
        <f t="shared" si="12"/>
        <v>0</v>
      </c>
      <c r="T41" s="15">
        <f t="shared" si="13"/>
        <v>0</v>
      </c>
      <c r="U41" s="15">
        <f t="shared" si="14"/>
        <v>0</v>
      </c>
      <c r="V41" s="15">
        <f t="shared" si="15"/>
        <v>3</v>
      </c>
      <c r="W41" s="15">
        <f t="shared" si="16"/>
        <v>0</v>
      </c>
      <c r="X41" s="15">
        <f t="shared" si="17"/>
        <v>0</v>
      </c>
      <c r="Y41" s="15">
        <f t="shared" si="18"/>
        <v>0</v>
      </c>
      <c r="Z41" s="15">
        <f t="shared" si="19"/>
        <v>0</v>
      </c>
      <c r="AA41" s="7">
        <f t="shared" si="10"/>
        <v>12</v>
      </c>
    </row>
    <row r="42" spans="1:27" ht="18" customHeight="1" thickBot="1">
      <c r="A42" s="15">
        <v>24</v>
      </c>
      <c r="B42" s="30" t="s">
        <v>34</v>
      </c>
      <c r="C42" s="25" t="s">
        <v>9</v>
      </c>
      <c r="D42" s="31" t="s">
        <v>9</v>
      </c>
      <c r="E42" s="31" t="s">
        <v>9</v>
      </c>
      <c r="F42" s="25" t="s">
        <v>9</v>
      </c>
      <c r="G42" s="25" t="s">
        <v>13</v>
      </c>
      <c r="H42" s="31" t="s">
        <v>9</v>
      </c>
      <c r="I42" s="31" t="s">
        <v>9</v>
      </c>
      <c r="J42" s="31" t="s">
        <v>9</v>
      </c>
      <c r="K42" s="25" t="s">
        <v>13</v>
      </c>
      <c r="L42" s="31" t="s">
        <v>9</v>
      </c>
      <c r="M42" s="31" t="s">
        <v>9</v>
      </c>
      <c r="N42" s="31" t="s">
        <v>9</v>
      </c>
      <c r="O42" s="28"/>
      <c r="P42" s="29"/>
      <c r="Q42" s="29"/>
      <c r="R42" s="15">
        <f t="shared" si="11"/>
        <v>10</v>
      </c>
      <c r="S42" s="15">
        <f t="shared" si="12"/>
        <v>0</v>
      </c>
      <c r="T42" s="15">
        <f t="shared" si="13"/>
        <v>0</v>
      </c>
      <c r="U42" s="15">
        <f t="shared" si="14"/>
        <v>0</v>
      </c>
      <c r="V42" s="15">
        <f t="shared" si="15"/>
        <v>2</v>
      </c>
      <c r="W42" s="15">
        <f t="shared" si="16"/>
        <v>0</v>
      </c>
      <c r="X42" s="15">
        <f t="shared" si="17"/>
        <v>0</v>
      </c>
      <c r="Y42" s="15">
        <f t="shared" si="18"/>
        <v>0</v>
      </c>
      <c r="Z42" s="15">
        <f t="shared" si="19"/>
        <v>0</v>
      </c>
      <c r="AA42" s="7">
        <f t="shared" ref="AA42:AA49" si="22">SUM(R42,U42,V42,W42,X42,Z42)</f>
        <v>12</v>
      </c>
    </row>
    <row r="43" spans="1:27" ht="18" customHeight="1" thickBot="1">
      <c r="A43" s="15">
        <v>25</v>
      </c>
      <c r="B43" s="30" t="s">
        <v>35</v>
      </c>
      <c r="C43" s="31" t="s">
        <v>9</v>
      </c>
      <c r="D43" s="31" t="s">
        <v>9</v>
      </c>
      <c r="E43" s="31" t="s">
        <v>9</v>
      </c>
      <c r="F43" s="31" t="s">
        <v>9</v>
      </c>
      <c r="G43" s="31" t="s">
        <v>9</v>
      </c>
      <c r="H43" s="31" t="s">
        <v>9</v>
      </c>
      <c r="I43" s="31" t="s">
        <v>9</v>
      </c>
      <c r="J43" s="31" t="s">
        <v>9</v>
      </c>
      <c r="K43" s="31" t="s">
        <v>9</v>
      </c>
      <c r="L43" s="31" t="s">
        <v>9</v>
      </c>
      <c r="M43" s="31" t="s">
        <v>9</v>
      </c>
      <c r="N43" s="31" t="s">
        <v>9</v>
      </c>
      <c r="O43" s="28"/>
      <c r="P43" s="29"/>
      <c r="Q43" s="29"/>
      <c r="R43" s="15">
        <f t="shared" si="11"/>
        <v>12</v>
      </c>
      <c r="S43" s="15">
        <f t="shared" si="12"/>
        <v>0</v>
      </c>
      <c r="T43" s="15">
        <f t="shared" si="13"/>
        <v>0</v>
      </c>
      <c r="U43" s="15">
        <f t="shared" si="14"/>
        <v>0</v>
      </c>
      <c r="V43" s="15">
        <f t="shared" si="15"/>
        <v>0</v>
      </c>
      <c r="W43" s="15">
        <f t="shared" si="16"/>
        <v>0</v>
      </c>
      <c r="X43" s="15">
        <f t="shared" si="17"/>
        <v>0</v>
      </c>
      <c r="Y43" s="15">
        <f t="shared" si="18"/>
        <v>0</v>
      </c>
      <c r="Z43" s="15">
        <f t="shared" si="19"/>
        <v>0</v>
      </c>
      <c r="AA43" s="7">
        <f t="shared" si="22"/>
        <v>12</v>
      </c>
    </row>
    <row r="44" spans="1:27" ht="27.75" customHeight="1" thickBot="1">
      <c r="A44" s="15">
        <v>26</v>
      </c>
      <c r="B44" s="30" t="s">
        <v>54</v>
      </c>
      <c r="C44" s="31" t="s">
        <v>9</v>
      </c>
      <c r="D44" s="25" t="s">
        <v>9</v>
      </c>
      <c r="E44" s="31" t="s">
        <v>9</v>
      </c>
      <c r="F44" s="31" t="s">
        <v>9</v>
      </c>
      <c r="G44" s="31" t="s">
        <v>9</v>
      </c>
      <c r="H44" s="31" t="s">
        <v>9</v>
      </c>
      <c r="I44" s="31" t="s">
        <v>9</v>
      </c>
      <c r="J44" s="31" t="s">
        <v>9</v>
      </c>
      <c r="K44" s="31" t="s">
        <v>9</v>
      </c>
      <c r="L44" s="31" t="s">
        <v>9</v>
      </c>
      <c r="M44" s="31" t="s">
        <v>9</v>
      </c>
      <c r="N44" s="31" t="s">
        <v>9</v>
      </c>
      <c r="O44" s="28"/>
      <c r="P44" s="29"/>
      <c r="Q44" s="29"/>
      <c r="R44" s="15">
        <f t="shared" si="11"/>
        <v>12</v>
      </c>
      <c r="S44" s="15">
        <f t="shared" si="12"/>
        <v>0</v>
      </c>
      <c r="T44" s="15">
        <f t="shared" si="13"/>
        <v>0</v>
      </c>
      <c r="U44" s="15">
        <f t="shared" si="14"/>
        <v>0</v>
      </c>
      <c r="V44" s="15">
        <f t="shared" si="15"/>
        <v>0</v>
      </c>
      <c r="W44" s="15">
        <f t="shared" si="16"/>
        <v>0</v>
      </c>
      <c r="X44" s="15">
        <f t="shared" si="17"/>
        <v>0</v>
      </c>
      <c r="Y44" s="15">
        <f t="shared" si="18"/>
        <v>0</v>
      </c>
      <c r="Z44" s="15">
        <f t="shared" si="19"/>
        <v>0</v>
      </c>
      <c r="AA44" s="7">
        <f t="shared" si="22"/>
        <v>12</v>
      </c>
    </row>
    <row r="45" spans="1:27" ht="18" customHeight="1" thickBot="1">
      <c r="A45" s="15">
        <v>27</v>
      </c>
      <c r="B45" s="30" t="s">
        <v>36</v>
      </c>
      <c r="C45" s="29" t="s">
        <v>16</v>
      </c>
      <c r="D45" s="29" t="s">
        <v>16</v>
      </c>
      <c r="E45" s="29" t="s">
        <v>16</v>
      </c>
      <c r="F45" s="29" t="s">
        <v>16</v>
      </c>
      <c r="G45" s="29" t="s">
        <v>16</v>
      </c>
      <c r="H45" s="29" t="s">
        <v>16</v>
      </c>
      <c r="I45" s="29" t="s">
        <v>16</v>
      </c>
      <c r="J45" s="29" t="s">
        <v>16</v>
      </c>
      <c r="K45" s="25" t="s">
        <v>9</v>
      </c>
      <c r="L45" s="25" t="s">
        <v>9</v>
      </c>
      <c r="M45" s="29" t="s">
        <v>16</v>
      </c>
      <c r="N45" s="29" t="s">
        <v>16</v>
      </c>
      <c r="O45" s="28"/>
      <c r="P45" s="29"/>
      <c r="Q45" s="29"/>
      <c r="R45" s="15">
        <f t="shared" si="11"/>
        <v>2</v>
      </c>
      <c r="S45" s="15">
        <f t="shared" si="12"/>
        <v>0</v>
      </c>
      <c r="T45" s="15">
        <f t="shared" si="13"/>
        <v>0</v>
      </c>
      <c r="U45" s="15">
        <f t="shared" si="14"/>
        <v>0</v>
      </c>
      <c r="V45" s="15">
        <f t="shared" si="15"/>
        <v>0</v>
      </c>
      <c r="W45" s="15">
        <f t="shared" si="16"/>
        <v>0</v>
      </c>
      <c r="X45" s="15">
        <f t="shared" si="17"/>
        <v>0</v>
      </c>
      <c r="Y45" s="15">
        <f t="shared" si="18"/>
        <v>10</v>
      </c>
      <c r="Z45" s="15">
        <f t="shared" si="19"/>
        <v>0</v>
      </c>
      <c r="AA45" s="7">
        <f t="shared" ref="AA45" si="23">SUM(R45,U45,V45,W45,X45,Z45)</f>
        <v>2</v>
      </c>
    </row>
    <row r="46" spans="1:27" ht="27" customHeight="1" thickBot="1">
      <c r="A46" s="15">
        <v>28</v>
      </c>
      <c r="B46" s="30" t="s">
        <v>55</v>
      </c>
      <c r="C46" s="31" t="s">
        <v>9</v>
      </c>
      <c r="D46" s="31" t="s">
        <v>9</v>
      </c>
      <c r="E46" s="31" t="s">
        <v>9</v>
      </c>
      <c r="F46" s="31" t="s">
        <v>9</v>
      </c>
      <c r="G46" s="31" t="s">
        <v>9</v>
      </c>
      <c r="H46" s="31" t="s">
        <v>9</v>
      </c>
      <c r="I46" s="31" t="s">
        <v>9</v>
      </c>
      <c r="J46" s="31" t="s">
        <v>9</v>
      </c>
      <c r="K46" s="31" t="s">
        <v>9</v>
      </c>
      <c r="L46" s="31" t="s">
        <v>9</v>
      </c>
      <c r="M46" s="31" t="s">
        <v>9</v>
      </c>
      <c r="N46" s="31" t="s">
        <v>9</v>
      </c>
      <c r="O46" s="28"/>
      <c r="P46" s="29"/>
      <c r="Q46" s="29"/>
      <c r="R46" s="15">
        <f t="shared" si="11"/>
        <v>12</v>
      </c>
      <c r="S46" s="15">
        <f t="shared" si="12"/>
        <v>0</v>
      </c>
      <c r="T46" s="15">
        <f t="shared" si="13"/>
        <v>0</v>
      </c>
      <c r="U46" s="15">
        <f t="shared" si="14"/>
        <v>0</v>
      </c>
      <c r="V46" s="15">
        <f t="shared" si="15"/>
        <v>0</v>
      </c>
      <c r="W46" s="15">
        <f t="shared" si="16"/>
        <v>0</v>
      </c>
      <c r="X46" s="15">
        <f t="shared" si="17"/>
        <v>0</v>
      </c>
      <c r="Y46" s="15">
        <f t="shared" si="18"/>
        <v>0</v>
      </c>
      <c r="Z46" s="15">
        <f t="shared" si="19"/>
        <v>0</v>
      </c>
      <c r="AA46" s="15">
        <f t="shared" si="22"/>
        <v>12</v>
      </c>
    </row>
    <row r="47" spans="1:27" ht="18" customHeight="1" thickBot="1">
      <c r="A47" s="15">
        <v>29</v>
      </c>
      <c r="B47" s="30" t="s">
        <v>37</v>
      </c>
      <c r="C47" s="31" t="s">
        <v>9</v>
      </c>
      <c r="D47" s="31" t="s">
        <v>9</v>
      </c>
      <c r="E47" s="31" t="s">
        <v>9</v>
      </c>
      <c r="F47" s="31" t="s">
        <v>9</v>
      </c>
      <c r="G47" s="31" t="s">
        <v>9</v>
      </c>
      <c r="H47" s="31" t="s">
        <v>9</v>
      </c>
      <c r="I47" s="31" t="s">
        <v>9</v>
      </c>
      <c r="J47" s="31" t="s">
        <v>9</v>
      </c>
      <c r="K47" s="31" t="s">
        <v>9</v>
      </c>
      <c r="L47" s="31" t="s">
        <v>9</v>
      </c>
      <c r="M47" s="31" t="s">
        <v>9</v>
      </c>
      <c r="N47" s="31" t="s">
        <v>9</v>
      </c>
      <c r="O47" s="28"/>
      <c r="P47" s="29"/>
      <c r="Q47" s="29"/>
      <c r="R47" s="15">
        <f t="shared" si="11"/>
        <v>12</v>
      </c>
      <c r="S47" s="15">
        <f t="shared" si="12"/>
        <v>0</v>
      </c>
      <c r="T47" s="15">
        <f t="shared" si="13"/>
        <v>0</v>
      </c>
      <c r="U47" s="15">
        <f t="shared" si="14"/>
        <v>0</v>
      </c>
      <c r="V47" s="15">
        <f t="shared" si="15"/>
        <v>0</v>
      </c>
      <c r="W47" s="15">
        <f t="shared" si="16"/>
        <v>0</v>
      </c>
      <c r="X47" s="15">
        <f t="shared" si="17"/>
        <v>0</v>
      </c>
      <c r="Y47" s="15">
        <f t="shared" si="18"/>
        <v>0</v>
      </c>
      <c r="Z47" s="15">
        <f t="shared" si="19"/>
        <v>0</v>
      </c>
      <c r="AA47" s="7">
        <f t="shared" si="22"/>
        <v>12</v>
      </c>
    </row>
    <row r="48" spans="1:27" ht="18" customHeight="1" thickBot="1">
      <c r="A48" s="15">
        <v>30</v>
      </c>
      <c r="B48" s="30" t="s">
        <v>46</v>
      </c>
      <c r="C48" s="31" t="s">
        <v>9</v>
      </c>
      <c r="D48" s="31" t="s">
        <v>9</v>
      </c>
      <c r="E48" s="31" t="s">
        <v>9</v>
      </c>
      <c r="F48" s="31" t="s">
        <v>9</v>
      </c>
      <c r="G48" s="31" t="s">
        <v>9</v>
      </c>
      <c r="H48" s="31" t="s">
        <v>9</v>
      </c>
      <c r="I48" s="31" t="s">
        <v>9</v>
      </c>
      <c r="J48" s="31" t="s">
        <v>9</v>
      </c>
      <c r="K48" s="31" t="s">
        <v>9</v>
      </c>
      <c r="L48" s="31" t="s">
        <v>9</v>
      </c>
      <c r="M48" s="31" t="s">
        <v>9</v>
      </c>
      <c r="N48" s="31" t="s">
        <v>9</v>
      </c>
      <c r="O48" s="28"/>
      <c r="P48" s="29"/>
      <c r="Q48" s="29"/>
      <c r="R48" s="15">
        <f t="shared" si="11"/>
        <v>12</v>
      </c>
      <c r="S48" s="15">
        <f t="shared" si="12"/>
        <v>0</v>
      </c>
      <c r="T48" s="15">
        <f t="shared" si="13"/>
        <v>0</v>
      </c>
      <c r="U48" s="15">
        <f t="shared" si="14"/>
        <v>0</v>
      </c>
      <c r="V48" s="15">
        <f t="shared" si="15"/>
        <v>0</v>
      </c>
      <c r="W48" s="15">
        <f t="shared" si="16"/>
        <v>0</v>
      </c>
      <c r="X48" s="15">
        <f t="shared" si="17"/>
        <v>0</v>
      </c>
      <c r="Y48" s="15">
        <f t="shared" si="18"/>
        <v>0</v>
      </c>
      <c r="Z48" s="15">
        <f t="shared" si="19"/>
        <v>0</v>
      </c>
      <c r="AA48" s="7">
        <f t="shared" si="22"/>
        <v>12</v>
      </c>
    </row>
    <row r="49" spans="1:27" ht="18" customHeight="1" thickBot="1">
      <c r="A49" s="15">
        <v>31</v>
      </c>
      <c r="B49" s="30" t="s">
        <v>38</v>
      </c>
      <c r="C49" s="31" t="s">
        <v>9</v>
      </c>
      <c r="D49" s="31" t="s">
        <v>9</v>
      </c>
      <c r="E49" s="25" t="s">
        <v>9</v>
      </c>
      <c r="F49" s="31" t="s">
        <v>9</v>
      </c>
      <c r="G49" s="31" t="s">
        <v>47</v>
      </c>
      <c r="H49" s="31" t="s">
        <v>9</v>
      </c>
      <c r="I49" s="31" t="s">
        <v>9</v>
      </c>
      <c r="J49" s="25" t="s">
        <v>9</v>
      </c>
      <c r="K49" s="31" t="s">
        <v>9</v>
      </c>
      <c r="L49" s="31" t="s">
        <v>9</v>
      </c>
      <c r="M49" s="31" t="s">
        <v>9</v>
      </c>
      <c r="N49" s="31" t="s">
        <v>9</v>
      </c>
      <c r="O49" s="28"/>
      <c r="P49" s="29"/>
      <c r="Q49" s="29"/>
      <c r="R49" s="15">
        <f t="shared" si="11"/>
        <v>12</v>
      </c>
      <c r="S49" s="15">
        <f t="shared" si="12"/>
        <v>0</v>
      </c>
      <c r="T49" s="15">
        <f t="shared" si="13"/>
        <v>0</v>
      </c>
      <c r="U49" s="15">
        <f t="shared" si="14"/>
        <v>0</v>
      </c>
      <c r="V49" s="15">
        <f t="shared" si="15"/>
        <v>0</v>
      </c>
      <c r="W49" s="15">
        <f t="shared" si="16"/>
        <v>0</v>
      </c>
      <c r="X49" s="15">
        <f t="shared" si="17"/>
        <v>0</v>
      </c>
      <c r="Y49" s="15">
        <f t="shared" si="18"/>
        <v>0</v>
      </c>
      <c r="Z49" s="15">
        <f t="shared" si="19"/>
        <v>0</v>
      </c>
      <c r="AA49" s="7">
        <f t="shared" si="22"/>
        <v>12</v>
      </c>
    </row>
    <row r="50" spans="1:27">
      <c r="A50" s="12"/>
      <c r="B50" s="13"/>
      <c r="C50" s="13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2"/>
      <c r="S50" s="12"/>
      <c r="T50" s="12"/>
      <c r="U50" s="12"/>
      <c r="V50" s="12"/>
      <c r="W50" s="12"/>
      <c r="X50" s="12"/>
      <c r="Y50" s="12"/>
      <c r="Z50" s="12"/>
      <c r="AA50" s="3"/>
    </row>
    <row r="51" spans="1:27" ht="10.5" customHeight="1">
      <c r="A51" s="12"/>
      <c r="B51" s="13"/>
      <c r="C51" s="13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2"/>
      <c r="S51" s="12"/>
      <c r="T51" s="12"/>
      <c r="U51" s="12"/>
      <c r="V51" s="12"/>
      <c r="W51" s="12"/>
      <c r="X51" s="12"/>
      <c r="Y51" s="12"/>
      <c r="Z51" s="12"/>
      <c r="AA51" s="3"/>
    </row>
    <row r="52" spans="1:27" ht="12.75" customHeight="1">
      <c r="A52" s="60" t="s">
        <v>0</v>
      </c>
      <c r="B52" s="60"/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12"/>
      <c r="Y52" s="20"/>
      <c r="Z52" s="20"/>
    </row>
    <row r="53" spans="1:27" ht="13.5" customHeight="1">
      <c r="A53" s="58" t="s">
        <v>71</v>
      </c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</row>
    <row r="54" spans="1:27" ht="71.25" customHeight="1" thickBot="1">
      <c r="A54" s="53" t="s">
        <v>1</v>
      </c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</row>
    <row r="55" spans="1:27" ht="23.25" thickBot="1">
      <c r="A55" s="43" t="s">
        <v>2</v>
      </c>
      <c r="B55" s="47" t="s">
        <v>3</v>
      </c>
      <c r="C55" s="35" t="s">
        <v>4</v>
      </c>
      <c r="D55" s="35" t="s">
        <v>5</v>
      </c>
      <c r="E55" s="35" t="s">
        <v>6</v>
      </c>
      <c r="F55" s="35" t="s">
        <v>4</v>
      </c>
      <c r="G55" s="35" t="s">
        <v>5</v>
      </c>
      <c r="H55" s="35" t="s">
        <v>6</v>
      </c>
      <c r="I55" s="35" t="s">
        <v>4</v>
      </c>
      <c r="J55" s="35" t="s">
        <v>5</v>
      </c>
      <c r="K55" s="35" t="s">
        <v>6</v>
      </c>
      <c r="L55" s="35" t="s">
        <v>4</v>
      </c>
      <c r="M55" s="35" t="s">
        <v>5</v>
      </c>
      <c r="N55" s="35" t="s">
        <v>6</v>
      </c>
      <c r="O55" s="28"/>
      <c r="P55" s="28"/>
      <c r="Q55" s="28"/>
      <c r="R55" s="54" t="s">
        <v>7</v>
      </c>
      <c r="S55" s="55"/>
      <c r="T55" s="55"/>
      <c r="U55" s="55"/>
      <c r="V55" s="55"/>
      <c r="W55" s="55"/>
      <c r="X55" s="55"/>
      <c r="Y55" s="55"/>
      <c r="Z55" s="56"/>
      <c r="AA55" s="43" t="s">
        <v>8</v>
      </c>
    </row>
    <row r="56" spans="1:27" s="1" customFormat="1" ht="23.1" customHeight="1" thickBot="1">
      <c r="A56" s="44"/>
      <c r="B56" s="48"/>
      <c r="C56" s="25">
        <v>3</v>
      </c>
      <c r="D56" s="25">
        <v>4</v>
      </c>
      <c r="E56" s="25">
        <v>5</v>
      </c>
      <c r="F56" s="25">
        <v>10</v>
      </c>
      <c r="G56" s="25">
        <v>11</v>
      </c>
      <c r="H56" s="25">
        <v>12</v>
      </c>
      <c r="I56" s="25">
        <v>17</v>
      </c>
      <c r="J56" s="25">
        <v>18</v>
      </c>
      <c r="K56" s="25">
        <v>19</v>
      </c>
      <c r="L56" s="25">
        <v>24</v>
      </c>
      <c r="M56" s="25">
        <v>25</v>
      </c>
      <c r="N56" s="25">
        <v>26</v>
      </c>
      <c r="O56" s="29"/>
      <c r="P56" s="28"/>
      <c r="Q56" s="29"/>
      <c r="R56" s="16" t="s">
        <v>9</v>
      </c>
      <c r="S56" s="16" t="s">
        <v>10</v>
      </c>
      <c r="T56" s="7" t="s">
        <v>11</v>
      </c>
      <c r="U56" s="16" t="s">
        <v>12</v>
      </c>
      <c r="V56" s="16" t="s">
        <v>13</v>
      </c>
      <c r="W56" s="16" t="s">
        <v>14</v>
      </c>
      <c r="X56" s="16" t="s">
        <v>15</v>
      </c>
      <c r="Y56" s="16" t="s">
        <v>16</v>
      </c>
      <c r="Z56" s="16" t="s">
        <v>17</v>
      </c>
      <c r="AA56" s="44"/>
    </row>
    <row r="57" spans="1:27" s="1" customFormat="1" ht="18" customHeight="1" thickBot="1">
      <c r="A57" s="7">
        <v>32</v>
      </c>
      <c r="B57" s="32" t="s">
        <v>56</v>
      </c>
      <c r="C57" s="31" t="s">
        <v>9</v>
      </c>
      <c r="D57" s="31" t="s">
        <v>9</v>
      </c>
      <c r="E57" s="31" t="s">
        <v>9</v>
      </c>
      <c r="F57" s="31" t="s">
        <v>9</v>
      </c>
      <c r="G57" s="31" t="s">
        <v>9</v>
      </c>
      <c r="H57" s="31" t="s">
        <v>9</v>
      </c>
      <c r="I57" s="31" t="s">
        <v>9</v>
      </c>
      <c r="J57" s="25" t="s">
        <v>10</v>
      </c>
      <c r="K57" s="25" t="s">
        <v>10</v>
      </c>
      <c r="L57" s="31" t="s">
        <v>9</v>
      </c>
      <c r="M57" s="31" t="s">
        <v>9</v>
      </c>
      <c r="N57" s="31" t="s">
        <v>9</v>
      </c>
      <c r="O57" s="29"/>
      <c r="P57" s="29"/>
      <c r="Q57" s="29"/>
      <c r="R57" s="7">
        <f>COUNTIF(C57:Q57,R$10)</f>
        <v>10</v>
      </c>
      <c r="S57" s="7">
        <f>COUNTIF(C57:Q57,S$10)</f>
        <v>2</v>
      </c>
      <c r="T57" s="7">
        <f>COUNTIF(E57:R57,T$10)</f>
        <v>0</v>
      </c>
      <c r="U57" s="7">
        <f>COUNTIF(C57:S57,U$10)</f>
        <v>0</v>
      </c>
      <c r="V57" s="7">
        <f>COUNTIF(A57:Q57,V$10)</f>
        <v>0</v>
      </c>
      <c r="W57" s="7">
        <f>COUNTIF(C57:Q57,W$10)</f>
        <v>0</v>
      </c>
      <c r="X57" s="7">
        <f>COUNTIF(C57:Q57,X$10)</f>
        <v>0</v>
      </c>
      <c r="Y57" s="7">
        <f>COUNTIF(C57:Q57,Y$10)</f>
        <v>0</v>
      </c>
      <c r="Z57" s="7">
        <f>COUNTIF(C57:Q57,Z$10)</f>
        <v>0</v>
      </c>
      <c r="AA57" s="7">
        <f>SUM(R57,U57,V57,W57,X57,Z57)</f>
        <v>10</v>
      </c>
    </row>
    <row r="58" spans="1:27" s="1" customFormat="1" ht="18" customHeight="1" thickBot="1">
      <c r="A58" s="7">
        <v>33</v>
      </c>
      <c r="B58" s="32" t="s">
        <v>57</v>
      </c>
      <c r="C58" s="31" t="s">
        <v>9</v>
      </c>
      <c r="D58" s="25" t="s">
        <v>9</v>
      </c>
      <c r="E58" s="31" t="s">
        <v>9</v>
      </c>
      <c r="F58" s="31" t="s">
        <v>9</v>
      </c>
      <c r="G58" s="25" t="s">
        <v>9</v>
      </c>
      <c r="H58" s="31" t="s">
        <v>9</v>
      </c>
      <c r="I58" s="31" t="s">
        <v>9</v>
      </c>
      <c r="J58" s="31" t="s">
        <v>9</v>
      </c>
      <c r="K58" s="31" t="s">
        <v>9</v>
      </c>
      <c r="L58" s="25" t="s">
        <v>9</v>
      </c>
      <c r="M58" s="31" t="s">
        <v>9</v>
      </c>
      <c r="N58" s="31" t="s">
        <v>9</v>
      </c>
      <c r="O58" s="29"/>
      <c r="P58" s="29"/>
      <c r="Q58" s="29"/>
      <c r="R58" s="7">
        <f t="shared" ref="R58:R67" si="24">COUNTIF(C58:Q58,R$10)</f>
        <v>12</v>
      </c>
      <c r="S58" s="7">
        <f t="shared" ref="S58:S67" si="25">COUNTIF(C58:Q58,S$10)</f>
        <v>0</v>
      </c>
      <c r="T58" s="7">
        <f t="shared" ref="T58:T67" si="26">COUNTIF(E58:R58,T$10)</f>
        <v>0</v>
      </c>
      <c r="U58" s="7">
        <f t="shared" ref="U58:U67" si="27">COUNTIF(C58:S58,U$10)</f>
        <v>0</v>
      </c>
      <c r="V58" s="7">
        <f t="shared" ref="V58:V67" si="28">COUNTIF(A58:Q58,V$10)</f>
        <v>0</v>
      </c>
      <c r="W58" s="7">
        <f t="shared" ref="W58:W67" si="29">COUNTIF(C58:Q58,W$10)</f>
        <v>0</v>
      </c>
      <c r="X58" s="7">
        <f t="shared" ref="X58:X67" si="30">COUNTIF(C58:Q58,X$10)</f>
        <v>0</v>
      </c>
      <c r="Y58" s="7">
        <f t="shared" ref="Y58:Y67" si="31">COUNTIF(C58:Q58,Y$10)</f>
        <v>0</v>
      </c>
      <c r="Z58" s="7">
        <f t="shared" ref="Z58:Z67" si="32">COUNTIF(C58:Q58,Z$10)</f>
        <v>0</v>
      </c>
      <c r="AA58" s="7">
        <f>SUM(R58,U58,V58,W58,X58,Z58)</f>
        <v>12</v>
      </c>
    </row>
    <row r="59" spans="1:27" s="1" customFormat="1" ht="27" customHeight="1" thickBot="1">
      <c r="A59" s="7">
        <v>34</v>
      </c>
      <c r="B59" s="32" t="s">
        <v>39</v>
      </c>
      <c r="C59" s="31" t="s">
        <v>9</v>
      </c>
      <c r="D59" s="31" t="s">
        <v>9</v>
      </c>
      <c r="E59" s="31" t="s">
        <v>9</v>
      </c>
      <c r="F59" s="31" t="s">
        <v>9</v>
      </c>
      <c r="G59" s="31" t="s">
        <v>9</v>
      </c>
      <c r="H59" s="31" t="s">
        <v>9</v>
      </c>
      <c r="I59" s="31" t="s">
        <v>9</v>
      </c>
      <c r="J59" s="31" t="s">
        <v>9</v>
      </c>
      <c r="K59" s="31" t="s">
        <v>9</v>
      </c>
      <c r="L59" s="31" t="s">
        <v>9</v>
      </c>
      <c r="M59" s="31" t="s">
        <v>9</v>
      </c>
      <c r="N59" s="31" t="s">
        <v>9</v>
      </c>
      <c r="O59" s="29"/>
      <c r="P59" s="29"/>
      <c r="Q59" s="29"/>
      <c r="R59" s="7">
        <f t="shared" si="24"/>
        <v>12</v>
      </c>
      <c r="S59" s="7">
        <f t="shared" si="25"/>
        <v>0</v>
      </c>
      <c r="T59" s="7">
        <f t="shared" si="26"/>
        <v>0</v>
      </c>
      <c r="U59" s="7">
        <f t="shared" si="27"/>
        <v>0</v>
      </c>
      <c r="V59" s="7">
        <f t="shared" si="28"/>
        <v>0</v>
      </c>
      <c r="W59" s="7">
        <f t="shared" si="29"/>
        <v>0</v>
      </c>
      <c r="X59" s="7">
        <f t="shared" si="30"/>
        <v>0</v>
      </c>
      <c r="Y59" s="7">
        <f t="shared" si="31"/>
        <v>0</v>
      </c>
      <c r="Z59" s="7">
        <f t="shared" si="32"/>
        <v>0</v>
      </c>
      <c r="AA59" s="7">
        <f>SUM(R59,U59,V59,W59,X59,Z59)</f>
        <v>12</v>
      </c>
    </row>
    <row r="60" spans="1:27" ht="20.25" customHeight="1" thickBot="1">
      <c r="A60" s="7">
        <v>35</v>
      </c>
      <c r="B60" s="32" t="s">
        <v>40</v>
      </c>
      <c r="C60" s="25" t="s">
        <v>10</v>
      </c>
      <c r="D60" s="25" t="s">
        <v>10</v>
      </c>
      <c r="E60" s="25" t="s">
        <v>10</v>
      </c>
      <c r="F60" s="25" t="s">
        <v>10</v>
      </c>
      <c r="G60" s="25" t="s">
        <v>10</v>
      </c>
      <c r="H60" s="25" t="s">
        <v>10</v>
      </c>
      <c r="I60" s="25" t="s">
        <v>10</v>
      </c>
      <c r="J60" s="25" t="s">
        <v>10</v>
      </c>
      <c r="K60" s="25" t="s">
        <v>10</v>
      </c>
      <c r="L60" s="25" t="s">
        <v>10</v>
      </c>
      <c r="M60" s="25" t="s">
        <v>10</v>
      </c>
      <c r="N60" s="25" t="s">
        <v>10</v>
      </c>
      <c r="O60" s="29"/>
      <c r="P60" s="29"/>
      <c r="Q60" s="29"/>
      <c r="R60" s="7">
        <f t="shared" si="24"/>
        <v>0</v>
      </c>
      <c r="S60" s="7">
        <f t="shared" si="25"/>
        <v>12</v>
      </c>
      <c r="T60" s="7">
        <f t="shared" si="26"/>
        <v>0</v>
      </c>
      <c r="U60" s="7">
        <f t="shared" si="27"/>
        <v>0</v>
      </c>
      <c r="V60" s="7">
        <f t="shared" si="28"/>
        <v>0</v>
      </c>
      <c r="W60" s="7">
        <f t="shared" si="29"/>
        <v>0</v>
      </c>
      <c r="X60" s="7">
        <f t="shared" si="30"/>
        <v>0</v>
      </c>
      <c r="Y60" s="7">
        <f t="shared" si="31"/>
        <v>0</v>
      </c>
      <c r="Z60" s="7">
        <f t="shared" si="32"/>
        <v>0</v>
      </c>
      <c r="AA60" s="7">
        <f t="shared" ref="AA60:AA67" si="33">SUM(R60,U60,V60,W60,X60,Z60)</f>
        <v>0</v>
      </c>
    </row>
    <row r="61" spans="1:27" ht="18" customHeight="1" thickBot="1">
      <c r="A61" s="7">
        <v>36</v>
      </c>
      <c r="B61" s="32" t="s">
        <v>41</v>
      </c>
      <c r="C61" s="31" t="s">
        <v>9</v>
      </c>
      <c r="D61" s="31" t="s">
        <v>9</v>
      </c>
      <c r="E61" s="31" t="s">
        <v>9</v>
      </c>
      <c r="F61" s="25" t="s">
        <v>9</v>
      </c>
      <c r="G61" s="25" t="s">
        <v>9</v>
      </c>
      <c r="H61" s="25" t="s">
        <v>9</v>
      </c>
      <c r="I61" s="31" t="s">
        <v>9</v>
      </c>
      <c r="J61" s="31" t="s">
        <v>9</v>
      </c>
      <c r="K61" s="31" t="s">
        <v>9</v>
      </c>
      <c r="L61" s="31" t="s">
        <v>9</v>
      </c>
      <c r="M61" s="25" t="s">
        <v>13</v>
      </c>
      <c r="N61" s="25" t="s">
        <v>13</v>
      </c>
      <c r="O61" s="29"/>
      <c r="P61" s="29"/>
      <c r="Q61" s="29"/>
      <c r="R61" s="7">
        <f t="shared" si="24"/>
        <v>10</v>
      </c>
      <c r="S61" s="7">
        <f t="shared" si="25"/>
        <v>0</v>
      </c>
      <c r="T61" s="7">
        <f t="shared" si="26"/>
        <v>0</v>
      </c>
      <c r="U61" s="7">
        <f t="shared" si="27"/>
        <v>0</v>
      </c>
      <c r="V61" s="7">
        <f t="shared" si="28"/>
        <v>2</v>
      </c>
      <c r="W61" s="7">
        <f t="shared" si="29"/>
        <v>0</v>
      </c>
      <c r="X61" s="7">
        <f t="shared" si="30"/>
        <v>0</v>
      </c>
      <c r="Y61" s="7">
        <f t="shared" si="31"/>
        <v>0</v>
      </c>
      <c r="Z61" s="7">
        <f t="shared" si="32"/>
        <v>0</v>
      </c>
      <c r="AA61" s="7">
        <f t="shared" si="33"/>
        <v>12</v>
      </c>
    </row>
    <row r="62" spans="1:27" ht="18" customHeight="1" thickBot="1">
      <c r="A62" s="7">
        <v>37</v>
      </c>
      <c r="B62" s="32" t="s">
        <v>58</v>
      </c>
      <c r="C62" s="31" t="s">
        <v>9</v>
      </c>
      <c r="D62" s="31" t="s">
        <v>9</v>
      </c>
      <c r="E62" s="31" t="s">
        <v>9</v>
      </c>
      <c r="F62" s="31" t="s">
        <v>9</v>
      </c>
      <c r="G62" s="31" t="s">
        <v>9</v>
      </c>
      <c r="H62" s="31" t="s">
        <v>9</v>
      </c>
      <c r="I62" s="31" t="s">
        <v>9</v>
      </c>
      <c r="J62" s="31" t="s">
        <v>9</v>
      </c>
      <c r="K62" s="31" t="s">
        <v>9</v>
      </c>
      <c r="L62" s="31" t="s">
        <v>9</v>
      </c>
      <c r="M62" s="31" t="s">
        <v>9</v>
      </c>
      <c r="N62" s="31" t="s">
        <v>9</v>
      </c>
      <c r="O62" s="29"/>
      <c r="P62" s="29"/>
      <c r="Q62" s="29"/>
      <c r="R62" s="7">
        <f t="shared" si="24"/>
        <v>12</v>
      </c>
      <c r="S62" s="7">
        <f t="shared" si="25"/>
        <v>0</v>
      </c>
      <c r="T62" s="7">
        <f t="shared" si="26"/>
        <v>0</v>
      </c>
      <c r="U62" s="7">
        <f t="shared" si="27"/>
        <v>0</v>
      </c>
      <c r="V62" s="7">
        <f t="shared" si="28"/>
        <v>0</v>
      </c>
      <c r="W62" s="7">
        <f t="shared" si="29"/>
        <v>0</v>
      </c>
      <c r="X62" s="7">
        <f t="shared" si="30"/>
        <v>0</v>
      </c>
      <c r="Y62" s="7">
        <f t="shared" si="31"/>
        <v>0</v>
      </c>
      <c r="Z62" s="7">
        <f t="shared" si="32"/>
        <v>0</v>
      </c>
      <c r="AA62" s="7">
        <f t="shared" si="33"/>
        <v>12</v>
      </c>
    </row>
    <row r="63" spans="1:27" ht="18" customHeight="1" thickBot="1">
      <c r="A63" s="7">
        <v>38</v>
      </c>
      <c r="B63" s="32" t="s">
        <v>42</v>
      </c>
      <c r="C63" s="31" t="s">
        <v>9</v>
      </c>
      <c r="D63" s="31" t="s">
        <v>9</v>
      </c>
      <c r="E63" s="31" t="s">
        <v>9</v>
      </c>
      <c r="F63" s="31" t="s">
        <v>9</v>
      </c>
      <c r="G63" s="31" t="s">
        <v>9</v>
      </c>
      <c r="H63" s="31" t="s">
        <v>9</v>
      </c>
      <c r="I63" s="31" t="s">
        <v>9</v>
      </c>
      <c r="J63" s="31" t="s">
        <v>9</v>
      </c>
      <c r="K63" s="31" t="s">
        <v>9</v>
      </c>
      <c r="L63" s="31" t="s">
        <v>9</v>
      </c>
      <c r="M63" s="31" t="s">
        <v>9</v>
      </c>
      <c r="N63" s="31" t="s">
        <v>9</v>
      </c>
      <c r="O63" s="29"/>
      <c r="P63" s="29"/>
      <c r="Q63" s="29"/>
      <c r="R63" s="7">
        <f t="shared" si="24"/>
        <v>12</v>
      </c>
      <c r="S63" s="7">
        <f t="shared" si="25"/>
        <v>0</v>
      </c>
      <c r="T63" s="7">
        <f t="shared" si="26"/>
        <v>0</v>
      </c>
      <c r="U63" s="7">
        <f t="shared" si="27"/>
        <v>0</v>
      </c>
      <c r="V63" s="7">
        <f t="shared" si="28"/>
        <v>0</v>
      </c>
      <c r="W63" s="7">
        <f t="shared" si="29"/>
        <v>0</v>
      </c>
      <c r="X63" s="7">
        <f t="shared" si="30"/>
        <v>0</v>
      </c>
      <c r="Y63" s="7">
        <f t="shared" si="31"/>
        <v>0</v>
      </c>
      <c r="Z63" s="7">
        <f t="shared" si="32"/>
        <v>0</v>
      </c>
      <c r="AA63" s="7">
        <f t="shared" si="33"/>
        <v>12</v>
      </c>
    </row>
    <row r="64" spans="1:27" ht="18" customHeight="1" thickBot="1">
      <c r="A64" s="7">
        <v>39</v>
      </c>
      <c r="B64" s="32" t="s">
        <v>59</v>
      </c>
      <c r="C64" s="31" t="s">
        <v>9</v>
      </c>
      <c r="D64" s="31" t="s">
        <v>9</v>
      </c>
      <c r="E64" s="31" t="s">
        <v>9</v>
      </c>
      <c r="F64" s="31" t="s">
        <v>9</v>
      </c>
      <c r="G64" s="31" t="s">
        <v>9</v>
      </c>
      <c r="H64" s="31" t="s">
        <v>9</v>
      </c>
      <c r="I64" s="31" t="s">
        <v>9</v>
      </c>
      <c r="J64" s="31" t="s">
        <v>9</v>
      </c>
      <c r="K64" s="31" t="s">
        <v>9</v>
      </c>
      <c r="L64" s="31" t="s">
        <v>9</v>
      </c>
      <c r="M64" s="31" t="s">
        <v>9</v>
      </c>
      <c r="N64" s="31" t="s">
        <v>9</v>
      </c>
      <c r="O64" s="29"/>
      <c r="P64" s="29"/>
      <c r="Q64" s="29"/>
      <c r="R64" s="7">
        <f t="shared" si="24"/>
        <v>12</v>
      </c>
      <c r="S64" s="7">
        <f t="shared" si="25"/>
        <v>0</v>
      </c>
      <c r="T64" s="7">
        <f t="shared" si="26"/>
        <v>0</v>
      </c>
      <c r="U64" s="7">
        <f t="shared" si="27"/>
        <v>0</v>
      </c>
      <c r="V64" s="7">
        <f t="shared" si="28"/>
        <v>0</v>
      </c>
      <c r="W64" s="7">
        <f t="shared" si="29"/>
        <v>0</v>
      </c>
      <c r="X64" s="7">
        <f t="shared" si="30"/>
        <v>0</v>
      </c>
      <c r="Y64" s="7">
        <f t="shared" si="31"/>
        <v>0</v>
      </c>
      <c r="Z64" s="7">
        <f t="shared" si="32"/>
        <v>0</v>
      </c>
      <c r="AA64" s="7">
        <f t="shared" si="33"/>
        <v>12</v>
      </c>
    </row>
    <row r="65" spans="1:27" ht="18" customHeight="1" thickBot="1">
      <c r="A65" s="7">
        <v>40</v>
      </c>
      <c r="B65" s="33" t="s">
        <v>60</v>
      </c>
      <c r="C65" s="25" t="s">
        <v>9</v>
      </c>
      <c r="D65" s="31" t="s">
        <v>9</v>
      </c>
      <c r="E65" s="31" t="s">
        <v>9</v>
      </c>
      <c r="F65" s="25" t="s">
        <v>9</v>
      </c>
      <c r="G65" s="25" t="s">
        <v>9</v>
      </c>
      <c r="H65" s="25" t="s">
        <v>9</v>
      </c>
      <c r="I65" s="31" t="s">
        <v>9</v>
      </c>
      <c r="J65" s="31" t="s">
        <v>9</v>
      </c>
      <c r="K65" s="31" t="s">
        <v>9</v>
      </c>
      <c r="L65" s="31" t="s">
        <v>9</v>
      </c>
      <c r="M65" s="31" t="s">
        <v>9</v>
      </c>
      <c r="N65" s="31" t="s">
        <v>9</v>
      </c>
      <c r="O65" s="29"/>
      <c r="P65" s="29"/>
      <c r="Q65" s="29"/>
      <c r="R65" s="7">
        <f t="shared" si="24"/>
        <v>12</v>
      </c>
      <c r="S65" s="7">
        <f t="shared" si="25"/>
        <v>0</v>
      </c>
      <c r="T65" s="7">
        <f t="shared" si="26"/>
        <v>0</v>
      </c>
      <c r="U65" s="7">
        <f t="shared" si="27"/>
        <v>0</v>
      </c>
      <c r="V65" s="7">
        <f t="shared" si="28"/>
        <v>0</v>
      </c>
      <c r="W65" s="7">
        <f t="shared" si="29"/>
        <v>0</v>
      </c>
      <c r="X65" s="7">
        <f t="shared" si="30"/>
        <v>0</v>
      </c>
      <c r="Y65" s="7">
        <f t="shared" si="31"/>
        <v>0</v>
      </c>
      <c r="Z65" s="7">
        <f t="shared" si="32"/>
        <v>0</v>
      </c>
      <c r="AA65" s="7">
        <f t="shared" si="33"/>
        <v>12</v>
      </c>
    </row>
    <row r="66" spans="1:27" ht="25.5" customHeight="1" thickBot="1">
      <c r="A66" s="7">
        <v>41</v>
      </c>
      <c r="B66" s="32" t="s">
        <v>61</v>
      </c>
      <c r="C66" s="31" t="s">
        <v>9</v>
      </c>
      <c r="D66" s="31" t="s">
        <v>9</v>
      </c>
      <c r="E66" s="25" t="s">
        <v>9</v>
      </c>
      <c r="F66" s="31" t="s">
        <v>9</v>
      </c>
      <c r="G66" s="31" t="s">
        <v>9</v>
      </c>
      <c r="H66" s="31" t="s">
        <v>9</v>
      </c>
      <c r="I66" s="31" t="s">
        <v>9</v>
      </c>
      <c r="J66" s="31" t="s">
        <v>9</v>
      </c>
      <c r="K66" s="31" t="s">
        <v>9</v>
      </c>
      <c r="L66" s="31" t="s">
        <v>9</v>
      </c>
      <c r="M66" s="31" t="s">
        <v>9</v>
      </c>
      <c r="N66" s="31" t="s">
        <v>9</v>
      </c>
      <c r="O66" s="29"/>
      <c r="P66" s="29"/>
      <c r="Q66" s="29"/>
      <c r="R66" s="7">
        <f t="shared" si="24"/>
        <v>12</v>
      </c>
      <c r="S66" s="7">
        <f t="shared" si="25"/>
        <v>0</v>
      </c>
      <c r="T66" s="7">
        <f t="shared" si="26"/>
        <v>0</v>
      </c>
      <c r="U66" s="7">
        <f t="shared" si="27"/>
        <v>0</v>
      </c>
      <c r="V66" s="7">
        <f t="shared" si="28"/>
        <v>0</v>
      </c>
      <c r="W66" s="7">
        <f t="shared" si="29"/>
        <v>0</v>
      </c>
      <c r="X66" s="7">
        <f t="shared" si="30"/>
        <v>0</v>
      </c>
      <c r="Y66" s="7">
        <f t="shared" si="31"/>
        <v>0</v>
      </c>
      <c r="Z66" s="7">
        <f t="shared" si="32"/>
        <v>0</v>
      </c>
      <c r="AA66" s="7">
        <f t="shared" si="33"/>
        <v>12</v>
      </c>
    </row>
    <row r="67" spans="1:27" ht="18" customHeight="1" thickBot="1">
      <c r="A67" s="7">
        <v>42</v>
      </c>
      <c r="B67" s="34" t="s">
        <v>43</v>
      </c>
      <c r="C67" s="25" t="s">
        <v>9</v>
      </c>
      <c r="D67" s="31" t="s">
        <v>9</v>
      </c>
      <c r="E67" s="31" t="s">
        <v>9</v>
      </c>
      <c r="F67" s="25" t="s">
        <v>9</v>
      </c>
      <c r="G67" s="25" t="s">
        <v>9</v>
      </c>
      <c r="H67" s="31" t="s">
        <v>9</v>
      </c>
      <c r="I67" s="25" t="s">
        <v>12</v>
      </c>
      <c r="J67" s="25" t="s">
        <v>12</v>
      </c>
      <c r="K67" s="25" t="s">
        <v>12</v>
      </c>
      <c r="L67" s="25" t="s">
        <v>13</v>
      </c>
      <c r="M67" s="25" t="s">
        <v>13</v>
      </c>
      <c r="N67" s="25" t="s">
        <v>13</v>
      </c>
      <c r="O67" s="29"/>
      <c r="P67" s="29"/>
      <c r="Q67" s="29"/>
      <c r="R67" s="7">
        <f t="shared" si="24"/>
        <v>6</v>
      </c>
      <c r="S67" s="7">
        <f t="shared" si="25"/>
        <v>0</v>
      </c>
      <c r="T67" s="7">
        <f t="shared" si="26"/>
        <v>0</v>
      </c>
      <c r="U67" s="7">
        <f t="shared" si="27"/>
        <v>3</v>
      </c>
      <c r="V67" s="7">
        <f t="shared" si="28"/>
        <v>3</v>
      </c>
      <c r="W67" s="7">
        <f t="shared" si="29"/>
        <v>0</v>
      </c>
      <c r="X67" s="7">
        <f t="shared" si="30"/>
        <v>0</v>
      </c>
      <c r="Y67" s="7">
        <f t="shared" si="31"/>
        <v>0</v>
      </c>
      <c r="Z67" s="7">
        <f t="shared" si="32"/>
        <v>0</v>
      </c>
      <c r="AA67" s="7">
        <f t="shared" si="33"/>
        <v>12</v>
      </c>
    </row>
    <row r="68" spans="1:27" ht="18" customHeight="1" thickBot="1">
      <c r="B68" s="57"/>
      <c r="C68" s="57"/>
      <c r="D68" s="57"/>
      <c r="E68" s="57"/>
      <c r="F68" s="57"/>
      <c r="G68" s="57"/>
      <c r="H68" s="57"/>
      <c r="I68" s="21"/>
      <c r="R68" s="7">
        <f>SUM(R11:R67)</f>
        <v>448</v>
      </c>
      <c r="S68" s="7">
        <f>SUM(S11:S67)</f>
        <v>14</v>
      </c>
      <c r="T68" s="7">
        <f t="shared" ref="T68:Z68" si="34">SUM(T11:T67)</f>
        <v>0</v>
      </c>
      <c r="U68" s="7">
        <f t="shared" si="34"/>
        <v>3</v>
      </c>
      <c r="V68" s="7">
        <f t="shared" si="34"/>
        <v>29</v>
      </c>
      <c r="W68" s="7">
        <f t="shared" si="34"/>
        <v>0</v>
      </c>
      <c r="X68" s="7">
        <f t="shared" si="34"/>
        <v>0</v>
      </c>
      <c r="Y68" s="7">
        <f t="shared" si="34"/>
        <v>10</v>
      </c>
      <c r="Z68" s="7">
        <f t="shared" si="34"/>
        <v>0</v>
      </c>
      <c r="AA68" s="7">
        <f>SUM(AA57:AA67,AA35:AA49,AA11:AA26)</f>
        <v>480</v>
      </c>
    </row>
    <row r="69" spans="1:27" ht="18" customHeight="1">
      <c r="B69" s="21"/>
      <c r="C69" s="21"/>
      <c r="D69" s="21"/>
      <c r="E69" s="21"/>
      <c r="F69" s="21"/>
      <c r="G69" s="21"/>
      <c r="H69" s="21"/>
      <c r="I69" s="21"/>
      <c r="Y69" s="3"/>
      <c r="Z69" s="3"/>
      <c r="AA69" s="3"/>
    </row>
    <row r="70" spans="1:27" ht="18" customHeight="1">
      <c r="B70" s="21"/>
      <c r="C70" s="21"/>
      <c r="D70" s="21"/>
      <c r="E70" s="21"/>
      <c r="F70" s="21"/>
      <c r="G70" s="21"/>
      <c r="H70" s="21"/>
      <c r="I70" s="21"/>
      <c r="Y70" s="3"/>
      <c r="Z70" s="3"/>
      <c r="AA70" s="3"/>
    </row>
    <row r="71" spans="1:27" ht="18" customHeight="1">
      <c r="B71" s="21"/>
      <c r="C71" s="21"/>
      <c r="D71" s="21"/>
      <c r="E71" s="21"/>
      <c r="F71" s="21"/>
      <c r="G71" s="21"/>
      <c r="H71" s="21"/>
      <c r="I71" s="21"/>
      <c r="Y71" s="3"/>
      <c r="Z71" s="3"/>
      <c r="AA71" s="3"/>
    </row>
    <row r="72" spans="1:27" ht="18" customHeight="1">
      <c r="B72" s="21"/>
      <c r="C72" s="21"/>
      <c r="D72" s="21"/>
      <c r="E72" s="21"/>
      <c r="F72" s="21"/>
      <c r="G72" s="21"/>
      <c r="H72" s="21"/>
      <c r="I72" s="21"/>
      <c r="Y72" s="3"/>
      <c r="Z72" s="3"/>
      <c r="AA72" s="3"/>
    </row>
    <row r="73" spans="1:27" ht="18" customHeight="1">
      <c r="B73" s="21"/>
      <c r="C73" s="21"/>
      <c r="D73" s="21"/>
      <c r="E73" s="21"/>
      <c r="F73" s="21"/>
      <c r="G73" s="21"/>
      <c r="H73" s="21"/>
      <c r="I73" s="21"/>
      <c r="Y73" s="3"/>
      <c r="Z73" s="3"/>
      <c r="AA73" s="3"/>
    </row>
    <row r="74" spans="1:27" s="2" customFormat="1" ht="12.75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</row>
    <row r="75" spans="1:27" s="36" customFormat="1" ht="12.75">
      <c r="A75" s="37" t="s">
        <v>66</v>
      </c>
      <c r="B75" s="63" t="s">
        <v>62</v>
      </c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</row>
    <row r="76" spans="1:27" s="2" customFormat="1" ht="12.75">
      <c r="A76" s="37" t="s">
        <v>68</v>
      </c>
      <c r="B76" s="52" t="s">
        <v>64</v>
      </c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  <c r="AA76" s="52"/>
    </row>
    <row r="77" spans="1:27" s="2" customFormat="1" ht="12" customHeight="1">
      <c r="A77" s="37" t="s">
        <v>67</v>
      </c>
      <c r="B77" s="52" t="s">
        <v>63</v>
      </c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</row>
    <row r="78" spans="1:27" s="2" customFormat="1" ht="12" customHeight="1">
      <c r="A78" s="37" t="s">
        <v>69</v>
      </c>
      <c r="B78" s="52" t="s">
        <v>70</v>
      </c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</row>
    <row r="79" spans="1:27" s="2" customFormat="1" ht="12.75">
      <c r="A79" s="37" t="s">
        <v>72</v>
      </c>
      <c r="B79" s="52" t="s">
        <v>74</v>
      </c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</row>
    <row r="80" spans="1:27" s="2" customFormat="1" ht="13.5" customHeight="1">
      <c r="A80" s="37" t="s">
        <v>73</v>
      </c>
      <c r="B80" s="52" t="s">
        <v>75</v>
      </c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</row>
    <row r="81" spans="1:28" s="2" customFormat="1" ht="15" customHeight="1">
      <c r="A81" s="38">
        <v>7</v>
      </c>
      <c r="B81" s="52" t="s">
        <v>76</v>
      </c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</row>
    <row r="82" spans="1:28" s="2" customFormat="1" ht="27" customHeight="1">
      <c r="A82" s="27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</row>
    <row r="83" spans="1:28" s="2" customFormat="1" ht="27" customHeight="1">
      <c r="A83" s="27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</row>
    <row r="84" spans="1:28" s="2" customFormat="1" ht="27" customHeight="1">
      <c r="A84" s="27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</row>
    <row r="85" spans="1:28" s="2" customFormat="1" ht="27" customHeight="1">
      <c r="A85" s="27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</row>
    <row r="86" spans="1:28" s="2" customFormat="1" ht="27" customHeight="1">
      <c r="A86" s="27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</row>
    <row r="87" spans="1:28" s="2" customFormat="1" ht="26.25" customHeight="1">
      <c r="A87" s="26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</row>
    <row r="88" spans="1:28" ht="12.75" hidden="1" customHeight="1"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</row>
    <row r="89" spans="1:28" ht="17.25" customHeight="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51"/>
      <c r="X89" s="51"/>
      <c r="Y89" s="51"/>
      <c r="Z89" s="51"/>
      <c r="AA89" s="51"/>
    </row>
    <row r="90" spans="1:28" ht="30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51"/>
      <c r="X90" s="51"/>
      <c r="Y90" s="51"/>
      <c r="Z90" s="51"/>
      <c r="AA90" s="51"/>
    </row>
    <row r="91" spans="1:28" ht="30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  <c r="AA91" s="51"/>
      <c r="AB91" s="23"/>
    </row>
    <row r="92" spans="1:28" ht="33.75" customHeight="1">
      <c r="A92" s="3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23"/>
    </row>
    <row r="93" spans="1:28" ht="42.75" customHeight="1">
      <c r="A93" s="3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24"/>
    </row>
    <row r="94" spans="1:28" ht="42.75" customHeight="1">
      <c r="A94" s="3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24"/>
    </row>
    <row r="95" spans="1:28" ht="42.75" customHeight="1">
      <c r="A95" s="3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24"/>
    </row>
    <row r="96" spans="1:28" ht="42.75" customHeight="1">
      <c r="A96" s="3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24"/>
    </row>
    <row r="97" spans="1:27" ht="28.5" customHeight="1">
      <c r="A97" s="3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</row>
    <row r="98" spans="1:27" ht="28.5" customHeight="1">
      <c r="A98" s="3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</row>
    <row r="99" spans="1:27" ht="28.5" customHeight="1">
      <c r="A99" s="3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</row>
    <row r="100" spans="1:27" ht="28.5" customHeight="1">
      <c r="A100" s="40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</row>
    <row r="101" spans="1:27" ht="24.95" customHeight="1">
      <c r="A101" s="3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</row>
    <row r="102" spans="1:27" ht="24.95" customHeight="1"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7" ht="24.95" customHeight="1"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7" ht="24.95" customHeight="1"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7" ht="13.5" customHeight="1"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7" ht="13.5" customHeight="1"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7" ht="14.25" customHeight="1"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7" s="1" customFormat="1" ht="25.5" customHeight="1">
      <c r="A108" s="3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</row>
    <row r="109" spans="1:27" s="1" customFormat="1" ht="25.5" customHeight="1">
      <c r="A109" s="3"/>
    </row>
    <row r="110" spans="1:27" ht="24.95" customHeight="1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24.95" customHeight="1"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7" ht="24.95" customHeight="1"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7" ht="24.95" customHeight="1"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7" ht="24.95" customHeight="1"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7" ht="24.95" customHeight="1"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7" ht="24.95" customHeight="1"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7" ht="24.95" customHeight="1"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7" ht="24.95" customHeight="1"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7" ht="24.95" customHeight="1"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7" ht="24.95" customHeight="1"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7" ht="24.95" customHeight="1"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7" ht="24.95" customHeight="1"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7" ht="13.5" customHeight="1"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7" ht="13.5" customHeight="1"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7" ht="14.25" customHeight="1"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7" s="1" customFormat="1" ht="25.5" customHeight="1">
      <c r="A126" s="3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</row>
    <row r="127" spans="1:27" s="1" customFormat="1" ht="25.5" customHeight="1">
      <c r="A127" s="3"/>
    </row>
    <row r="128" spans="1:27" ht="24.95" customHeight="1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2:24" ht="24.95" customHeight="1"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2:24" ht="24.95" customHeight="1"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2:24" ht="24.95" customHeight="1"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2:24" ht="24.95" customHeight="1"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2:24" ht="24.95" customHeight="1"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2:24" ht="24.95" customHeight="1"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2:24" ht="24.95" customHeight="1"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2:24" ht="24.95" customHeight="1"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2:24" ht="24.95" customHeight="1"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2:24" ht="24.95" customHeight="1"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2:24" ht="24.95" customHeight="1"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2:24"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2:24"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2:24"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2:24"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2:24"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2:24"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2:24" ht="13.5" customHeight="1"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2:24" ht="13.5" customHeight="1"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2:24" ht="14.25" customHeight="1"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2:24" ht="30" customHeight="1"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2:24" ht="30" customHeight="1"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2:24" ht="24.95" customHeight="1"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2:24" ht="24.95" customHeight="1"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2:24" ht="24.95" customHeight="1"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2:24" ht="24.95" customHeight="1"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2:24" ht="24.95" customHeight="1"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2:24" ht="24.95" customHeight="1"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2:24" ht="24.95" customHeight="1"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2:24" ht="24.95" customHeight="1"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2:24" ht="24.95" customHeight="1"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2:24" ht="24.95" customHeight="1"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2:24" ht="24.95" customHeight="1"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2:24" ht="24.95" customHeight="1"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2:24" ht="24.95" customHeight="1"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2:24" ht="13.5" customHeight="1"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2:24" ht="13.5" customHeight="1"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2:24" ht="14.25" customHeight="1"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2:24" ht="30" customHeight="1"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2:24" ht="30" customHeight="1"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2:24" ht="24.95" customHeight="1"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2:24" ht="24.95" customHeight="1"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2:24" ht="24.95" customHeight="1"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2:24" ht="24.95" customHeight="1"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2:24" ht="24.95" customHeight="1"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2:24" ht="24.95" customHeight="1"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2:24" ht="24.95" customHeight="1"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2:24" ht="24.95" customHeight="1"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2:24" ht="24.95" customHeight="1"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2:24" ht="24.95" customHeight="1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2:24" ht="24.95" customHeight="1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2:24" ht="24.95" customHeight="1"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2:24" ht="24.95" customHeight="1"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2:24" ht="13.5" customHeight="1"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2:24" ht="13.5" customHeight="1"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2:24" ht="14.25" customHeight="1"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2:24" ht="30" customHeight="1"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2:24" ht="30" customHeight="1"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2:24" ht="24.95" customHeight="1"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2:24" ht="24.95" customHeight="1"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2:24" ht="24.95" customHeight="1"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2:24" ht="24.95" customHeight="1"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2:24" ht="24.95" customHeight="1"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2:24" ht="24.95" customHeight="1"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2:24" ht="24.95" customHeight="1"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2:24" ht="24.95" customHeight="1"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2:24" ht="24.95" customHeight="1"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2:24" ht="24.95" customHeight="1"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2:24" ht="24.95" customHeight="1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2:24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2:24" ht="13.5" customHeight="1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2:24" ht="13.5" customHeight="1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2:24" ht="14.25" customHeight="1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2:24" ht="30" customHeight="1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2:24" ht="30" customHeight="1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2:24" ht="24.95" customHeight="1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2:24" ht="24.95" customHeight="1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2:24" ht="24.95" customHeight="1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2:24" ht="24.95" customHeight="1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2:24" ht="24.95" customHeight="1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13.5" customHeight="1"/>
    <row r="218" ht="13.5" customHeight="1"/>
    <row r="219" ht="14.25" customHeight="1"/>
    <row r="220" ht="30" customHeight="1"/>
    <row r="221" ht="30" customHeight="1"/>
    <row r="222" ht="24.95" customHeight="1"/>
    <row r="223" ht="24.95" customHeight="1"/>
    <row r="224" ht="24.95" customHeight="1"/>
    <row r="225" ht="24.95" customHeight="1"/>
    <row r="226" ht="24.95" customHeight="1"/>
    <row r="227" ht="24.95" customHeight="1"/>
    <row r="228" ht="24.95" customHeight="1"/>
    <row r="229" ht="24.95" customHeight="1"/>
    <row r="230" ht="24.95" customHeight="1"/>
    <row r="231" ht="24.95" customHeight="1"/>
    <row r="232" ht="24.95" customHeight="1"/>
    <row r="233" ht="24.95" customHeight="1"/>
    <row r="234" ht="24.95" customHeight="1"/>
    <row r="235" ht="13.5" customHeight="1"/>
    <row r="236" ht="13.5" customHeight="1"/>
    <row r="237" ht="14.25" customHeight="1"/>
    <row r="238" ht="30" customHeight="1"/>
    <row r="239" ht="30" customHeight="1"/>
    <row r="240" ht="24.95" customHeight="1"/>
    <row r="241" ht="24.95" customHeight="1"/>
    <row r="242" ht="24.95" customHeight="1"/>
    <row r="243" ht="24.95" customHeight="1"/>
    <row r="244" ht="24.95" customHeight="1"/>
    <row r="245" ht="24.95" customHeight="1"/>
    <row r="246" ht="24.95" customHeight="1"/>
    <row r="247" ht="24.95" customHeight="1"/>
    <row r="248" ht="24.95" customHeight="1"/>
    <row r="249" ht="24.95" customHeight="1"/>
    <row r="250" ht="24.95" customHeight="1"/>
    <row r="258" ht="13.5" customHeight="1"/>
    <row r="259" ht="13.5" customHeight="1"/>
    <row r="260" ht="14.25" customHeight="1"/>
    <row r="261" ht="27.95" customHeight="1"/>
    <row r="262" ht="27.95" customHeight="1"/>
    <row r="263" ht="24.95" customHeight="1"/>
    <row r="264" ht="24.95" customHeight="1"/>
    <row r="265" ht="24.95" customHeight="1"/>
    <row r="266" ht="24.95" customHeight="1"/>
    <row r="267" ht="24.95" customHeight="1"/>
    <row r="268" ht="24.95" customHeight="1"/>
    <row r="269" ht="24.95" customHeight="1"/>
    <row r="270" ht="24.95" customHeight="1"/>
    <row r="271" ht="24.95" customHeight="1"/>
    <row r="272" ht="24.95" customHeight="1"/>
    <row r="273" ht="24.95" customHeight="1"/>
    <row r="274" ht="24.95" customHeight="1"/>
    <row r="275" ht="24.95" customHeight="1"/>
    <row r="276" ht="13.5" customHeight="1"/>
    <row r="277" ht="13.5" customHeight="1"/>
    <row r="278" ht="14.25" customHeight="1"/>
    <row r="279" ht="27.95" customHeight="1"/>
    <row r="280" ht="27.95" customHeight="1"/>
    <row r="281" ht="24.95" customHeight="1"/>
    <row r="282" ht="24.95" customHeight="1"/>
    <row r="283" ht="24.95" customHeight="1"/>
    <row r="284" ht="24.95" customHeight="1"/>
    <row r="285" ht="24.95" customHeight="1"/>
    <row r="286" ht="24.95" customHeight="1"/>
    <row r="287" ht="24.95" customHeight="1"/>
    <row r="288" ht="24.95" customHeight="1"/>
    <row r="289" ht="24.95" customHeight="1"/>
    <row r="290" ht="24.95" customHeight="1"/>
    <row r="291" ht="24.95" customHeight="1"/>
    <row r="292" ht="24.95" customHeight="1"/>
    <row r="293" ht="24.95" customHeight="1"/>
    <row r="294" ht="13.5" customHeight="1"/>
    <row r="295" ht="13.5" customHeight="1"/>
    <row r="296" ht="14.25" customHeight="1"/>
    <row r="297" ht="27.95" customHeight="1"/>
    <row r="298" ht="27.95" customHeight="1"/>
    <row r="299" ht="24.95" customHeight="1"/>
    <row r="300" ht="24.95" customHeight="1"/>
    <row r="301" ht="24.95" customHeight="1"/>
    <row r="302" ht="24.95" customHeight="1"/>
    <row r="303" ht="24.95" customHeight="1"/>
    <row r="304" ht="24.95" customHeight="1"/>
    <row r="305" ht="24.95" customHeight="1"/>
    <row r="306" ht="24.95" customHeight="1"/>
    <row r="307" ht="24.95" customHeight="1"/>
    <row r="308" ht="24.95" customHeight="1"/>
    <row r="309" ht="24.95" customHeight="1"/>
    <row r="320" ht="13.5" customHeight="1"/>
    <row r="321" ht="13.5" customHeight="1"/>
    <row r="322" ht="14.25" customHeight="1"/>
    <row r="323" ht="27.95" customHeight="1"/>
    <row r="324" ht="27.95" customHeight="1"/>
    <row r="325" ht="24.95" customHeight="1"/>
    <row r="326" ht="24.95" customHeight="1"/>
    <row r="327" ht="24.95" customHeight="1"/>
    <row r="328" ht="24.95" customHeight="1"/>
    <row r="329" ht="24.95" customHeight="1"/>
    <row r="330" ht="24.95" customHeight="1"/>
    <row r="331" ht="24.95" customHeight="1"/>
    <row r="332" ht="24.95" customHeight="1"/>
    <row r="333" ht="24.95" customHeight="1"/>
    <row r="334" ht="24.95" customHeight="1"/>
    <row r="335" ht="24.95" customHeight="1"/>
    <row r="336" ht="24.95" customHeight="1"/>
    <row r="337" ht="24.95" customHeight="1"/>
    <row r="338" ht="13.5" customHeight="1"/>
    <row r="339" ht="13.5" customHeight="1"/>
    <row r="340" ht="14.25" customHeight="1"/>
    <row r="341" ht="27.95" customHeight="1"/>
    <row r="342" ht="27.95" customHeight="1"/>
    <row r="343" ht="24.95" customHeight="1"/>
    <row r="344" ht="24.95" customHeight="1"/>
    <row r="345" ht="24.95" customHeight="1"/>
    <row r="346" ht="24.95" customHeight="1"/>
    <row r="347" ht="24.95" customHeight="1"/>
    <row r="348" ht="24.95" customHeight="1"/>
    <row r="349" ht="24.95" customHeight="1"/>
    <row r="350" ht="24.95" customHeight="1"/>
    <row r="351" ht="24.95" customHeight="1"/>
    <row r="352" ht="24.95" customHeight="1"/>
    <row r="353" ht="24.95" customHeight="1"/>
    <row r="354" ht="24.95" customHeight="1"/>
    <row r="355" ht="24.95" customHeight="1"/>
    <row r="356" ht="13.5" customHeight="1"/>
    <row r="357" ht="13.5" customHeight="1"/>
    <row r="358" ht="14.25" customHeight="1"/>
    <row r="359" ht="27.95" customHeight="1"/>
    <row r="360" ht="27.95" customHeight="1"/>
    <row r="361" ht="24.95" customHeight="1"/>
    <row r="362" ht="24.95" customHeight="1"/>
    <row r="363" ht="24.95" customHeight="1"/>
    <row r="364" ht="24.95" customHeight="1"/>
    <row r="365" ht="24.95" customHeight="1"/>
    <row r="366" ht="24.95" customHeight="1"/>
    <row r="367" ht="24.95" customHeight="1"/>
    <row r="368" ht="24.95" customHeight="1"/>
    <row r="369" ht="24.95" customHeight="1"/>
    <row r="370" ht="24.95" customHeight="1"/>
    <row r="371" ht="24.95" customHeight="1"/>
    <row r="382" ht="13.5" customHeight="1"/>
    <row r="383" ht="13.5" customHeight="1"/>
    <row r="384" ht="14.25" customHeight="1"/>
    <row r="385" ht="27.95" customHeight="1"/>
    <row r="386" ht="27.95" customHeight="1"/>
    <row r="387" ht="24.95" customHeight="1"/>
    <row r="388" ht="24.95" customHeight="1"/>
    <row r="389" ht="24.95" customHeight="1"/>
    <row r="390" ht="24.95" customHeight="1"/>
    <row r="391" ht="24.95" customHeight="1"/>
    <row r="392" ht="24.95" customHeight="1"/>
    <row r="393" ht="24.95" customHeight="1"/>
    <row r="394" ht="24.95" customHeight="1"/>
    <row r="395" ht="24.95" customHeight="1"/>
    <row r="396" ht="24.95" customHeight="1"/>
    <row r="397" ht="24.95" customHeight="1"/>
    <row r="398" ht="24.95" customHeight="1"/>
    <row r="399" ht="24.95" customHeight="1"/>
    <row r="400" ht="13.5" customHeight="1"/>
    <row r="401" ht="13.5" customHeight="1"/>
    <row r="402" ht="14.25" customHeight="1"/>
    <row r="403" ht="27.95" customHeight="1"/>
    <row r="404" ht="27.95" customHeight="1"/>
    <row r="405" ht="24.95" customHeight="1"/>
    <row r="406" ht="24.95" customHeight="1"/>
    <row r="407" ht="24.95" customHeight="1"/>
    <row r="408" ht="24.95" customHeight="1"/>
    <row r="409" ht="24.95" customHeight="1"/>
    <row r="410" ht="24.95" customHeight="1"/>
    <row r="411" ht="24.95" customHeight="1"/>
    <row r="412" ht="24.95" customHeight="1"/>
    <row r="413" ht="24.95" customHeight="1"/>
    <row r="414" ht="24.95" customHeight="1"/>
    <row r="415" ht="24.95" customHeight="1"/>
    <row r="416" ht="24.95" customHeight="1"/>
    <row r="417" ht="24.95" customHeight="1"/>
    <row r="418" ht="13.5" customHeight="1"/>
    <row r="419" ht="13.5" customHeight="1"/>
    <row r="420" ht="14.25" customHeight="1"/>
    <row r="421" ht="27.95" customHeight="1"/>
    <row r="422" ht="27.95" customHeight="1"/>
    <row r="423" ht="24.95" customHeight="1"/>
    <row r="424" ht="24.95" customHeight="1"/>
    <row r="425" ht="24.95" customHeight="1"/>
    <row r="426" ht="24.95" customHeight="1"/>
    <row r="427" ht="24.95" customHeight="1"/>
    <row r="428" ht="24.95" customHeight="1"/>
    <row r="429" ht="24.95" customHeight="1"/>
    <row r="430" ht="24.95" customHeight="1"/>
    <row r="431" ht="24.95" customHeight="1"/>
    <row r="432" ht="24.95" customHeight="1"/>
    <row r="433" ht="24.95" customHeight="1"/>
    <row r="444" ht="13.5" customHeight="1"/>
    <row r="445" ht="13.5" customHeight="1"/>
    <row r="446" ht="14.25" customHeight="1"/>
    <row r="447" ht="27.95" customHeight="1"/>
    <row r="448" ht="27.95" customHeight="1"/>
    <row r="449" ht="24.95" customHeight="1"/>
    <row r="450" ht="24.95" customHeight="1"/>
    <row r="451" ht="24.95" customHeight="1"/>
    <row r="452" ht="24.95" customHeight="1"/>
    <row r="453" ht="24.95" customHeight="1"/>
    <row r="454" ht="24.95" customHeight="1"/>
    <row r="455" ht="24.95" customHeight="1"/>
    <row r="456" ht="24.95" customHeight="1"/>
    <row r="457" ht="24.95" customHeight="1"/>
    <row r="458" ht="24.95" customHeight="1"/>
    <row r="459" ht="24.95" customHeight="1"/>
    <row r="460" ht="24.95" customHeight="1"/>
    <row r="461" ht="24.95" customHeight="1"/>
    <row r="462" ht="13.5" customHeight="1"/>
    <row r="463" ht="13.5" customHeight="1"/>
    <row r="464" ht="14.25" customHeight="1"/>
    <row r="465" ht="27.95" customHeight="1"/>
    <row r="466" ht="27.95" customHeight="1"/>
    <row r="467" ht="24.95" customHeight="1"/>
    <row r="468" ht="24.95" customHeight="1"/>
    <row r="469" ht="24.95" customHeight="1"/>
    <row r="470" ht="24.95" customHeight="1"/>
    <row r="471" ht="24.95" customHeight="1"/>
    <row r="472" ht="24.95" customHeight="1"/>
    <row r="473" ht="24.95" customHeight="1"/>
    <row r="474" ht="24.95" customHeight="1"/>
    <row r="475" ht="24.95" customHeight="1"/>
    <row r="476" ht="24.95" customHeight="1"/>
    <row r="477" ht="24.95" customHeight="1"/>
    <row r="478" ht="24.95" customHeight="1"/>
    <row r="479" ht="24.95" customHeight="1"/>
    <row r="480" ht="13.5" customHeight="1"/>
    <row r="481" ht="13.5" customHeight="1"/>
    <row r="482" ht="14.25" customHeight="1"/>
    <row r="483" ht="27.95" customHeight="1"/>
    <row r="484" ht="27.95" customHeight="1"/>
    <row r="485" ht="24.95" customHeight="1"/>
    <row r="486" ht="24.95" customHeight="1"/>
    <row r="487" ht="24.95" customHeight="1"/>
    <row r="488" ht="24.95" customHeight="1"/>
    <row r="489" ht="24.95" customHeight="1"/>
    <row r="490" ht="24.95" customHeight="1"/>
    <row r="491" ht="24.95" customHeight="1"/>
    <row r="492" ht="24.95" customHeight="1"/>
    <row r="493" ht="24.95" customHeight="1"/>
    <row r="494" ht="24.95" customHeight="1"/>
    <row r="495" ht="24.95" customHeight="1"/>
    <row r="508" ht="27.95" customHeight="1"/>
    <row r="509" ht="27.95" customHeight="1"/>
    <row r="510" ht="24.95" customHeight="1"/>
    <row r="511" ht="24.95" customHeight="1"/>
    <row r="512" ht="24.95" customHeight="1"/>
    <row r="513" ht="24.95" customHeight="1"/>
    <row r="514" ht="24.95" customHeight="1"/>
    <row r="515" ht="24.95" customHeight="1"/>
    <row r="516" ht="24.95" customHeight="1"/>
    <row r="517" ht="24.95" customHeight="1"/>
    <row r="518" ht="24.95" customHeight="1"/>
    <row r="519" ht="24.95" customHeight="1"/>
    <row r="520" ht="24.95" customHeight="1"/>
    <row r="521" ht="24.95" customHeight="1"/>
    <row r="522" ht="24.95" customHeight="1"/>
    <row r="526" ht="27.95" customHeight="1"/>
    <row r="527" ht="27.95" customHeight="1"/>
    <row r="528" ht="24.95" customHeight="1"/>
    <row r="529" ht="24.95" customHeight="1"/>
    <row r="530" ht="24.95" customHeight="1"/>
    <row r="531" ht="24.95" customHeight="1"/>
    <row r="532" ht="24.95" customHeight="1"/>
    <row r="533" ht="24.95" customHeight="1"/>
    <row r="534" ht="24.95" customHeight="1"/>
    <row r="535" ht="24.95" customHeight="1"/>
    <row r="536" ht="24.95" customHeight="1"/>
    <row r="537" ht="24.95" customHeight="1"/>
    <row r="538" ht="24.95" customHeight="1"/>
    <row r="539" ht="24.95" customHeight="1"/>
    <row r="540" ht="24.95" customHeight="1"/>
    <row r="544" ht="27.95" customHeight="1"/>
    <row r="545" ht="27.95" customHeight="1"/>
    <row r="546" ht="24.95" customHeight="1"/>
    <row r="547" ht="24.95" customHeight="1"/>
    <row r="548" ht="24.95" customHeight="1"/>
    <row r="549" ht="24.95" customHeight="1"/>
    <row r="550" ht="24.95" customHeight="1"/>
    <row r="551" ht="24.95" customHeight="1"/>
    <row r="552" ht="24.95" customHeight="1"/>
    <row r="553" ht="24.95" customHeight="1"/>
    <row r="554" ht="24.95" customHeight="1"/>
    <row r="555" ht="24.95" customHeight="1"/>
    <row r="556" ht="24.95" customHeight="1"/>
    <row r="569" ht="27.95" customHeight="1"/>
    <row r="570" ht="27.95" customHeight="1"/>
    <row r="571" ht="24.95" customHeight="1"/>
    <row r="572" ht="24.95" customHeight="1"/>
    <row r="573" ht="24.95" customHeight="1"/>
    <row r="574" ht="24.95" customHeight="1"/>
    <row r="575" ht="24.95" customHeight="1"/>
    <row r="576" ht="24.95" customHeight="1"/>
    <row r="577" ht="24.95" customHeight="1"/>
    <row r="578" ht="24.95" customHeight="1"/>
    <row r="579" ht="24.95" customHeight="1"/>
    <row r="580" ht="24.95" customHeight="1"/>
    <row r="581" ht="24.95" customHeight="1"/>
    <row r="582" ht="24.95" customHeight="1"/>
    <row r="583" ht="24.95" customHeight="1"/>
    <row r="587" ht="27.95" customHeight="1"/>
    <row r="588" ht="27.95" customHeight="1"/>
    <row r="589" ht="24.95" customHeight="1"/>
    <row r="590" ht="24.95" customHeight="1"/>
    <row r="591" ht="24.95" customHeight="1"/>
    <row r="592" ht="24.95" customHeight="1"/>
    <row r="593" ht="24.95" customHeight="1"/>
    <row r="594" ht="24.95" customHeight="1"/>
    <row r="595" ht="24.95" customHeight="1"/>
    <row r="596" ht="24.95" customHeight="1"/>
    <row r="597" ht="24.95" customHeight="1"/>
    <row r="598" ht="24.95" customHeight="1"/>
    <row r="599" ht="24.95" customHeight="1"/>
    <row r="600" ht="24.95" customHeight="1"/>
    <row r="601" ht="24.95" customHeight="1"/>
    <row r="605" ht="27.95" customHeight="1"/>
    <row r="606" ht="27.95" customHeight="1"/>
    <row r="607" ht="24.95" customHeight="1"/>
    <row r="608" ht="24.95" customHeight="1"/>
    <row r="609" ht="24.95" customHeight="1"/>
    <row r="610" ht="24.95" customHeight="1"/>
    <row r="611" ht="24.95" customHeight="1"/>
    <row r="612" ht="24.95" customHeight="1"/>
    <row r="613" ht="24.95" customHeight="1"/>
    <row r="614" ht="24.95" customHeight="1"/>
    <row r="615" ht="24.95" customHeight="1"/>
    <row r="616" ht="24.95" customHeight="1"/>
    <row r="617" ht="24.95" customHeight="1"/>
    <row r="631" ht="27.95" customHeight="1"/>
    <row r="632" ht="27.95" customHeight="1"/>
    <row r="633" ht="24.95" customHeight="1"/>
    <row r="634" ht="24.95" customHeight="1"/>
    <row r="635" ht="24.95" customHeight="1"/>
    <row r="636" ht="24.95" customHeight="1"/>
    <row r="637" ht="24.95" customHeight="1"/>
    <row r="638" ht="24.95" customHeight="1"/>
    <row r="639" ht="24.95" customHeight="1"/>
    <row r="640" ht="24.95" customHeight="1"/>
    <row r="641" ht="24.95" customHeight="1"/>
    <row r="642" ht="24.95" customHeight="1"/>
    <row r="643" ht="24.95" customHeight="1"/>
    <row r="644" ht="24.95" customHeight="1"/>
    <row r="649" ht="27.95" customHeight="1"/>
    <row r="650" ht="27.95" customHeight="1"/>
    <row r="651" ht="24.95" customHeight="1"/>
    <row r="652" ht="24.95" customHeight="1"/>
    <row r="653" ht="24.95" customHeight="1"/>
    <row r="654" ht="24.95" customHeight="1"/>
    <row r="655" ht="24.95" customHeight="1"/>
    <row r="656" ht="24.95" customHeight="1"/>
    <row r="657" ht="24.95" customHeight="1"/>
    <row r="658" ht="24.95" customHeight="1"/>
    <row r="659" ht="24.95" customHeight="1"/>
    <row r="660" ht="24.95" customHeight="1"/>
    <row r="661" ht="24.95" customHeight="1"/>
    <row r="662" ht="24.95" customHeight="1"/>
    <row r="663" ht="24.95" customHeight="1"/>
    <row r="667" ht="27.95" customHeight="1"/>
    <row r="668" ht="27.95" customHeight="1"/>
    <row r="669" ht="24.95" customHeight="1"/>
    <row r="670" ht="24.95" customHeight="1"/>
    <row r="671" ht="24.95" customHeight="1"/>
    <row r="672" ht="24.95" customHeight="1"/>
    <row r="673" ht="24.95" customHeight="1"/>
    <row r="674" ht="24.95" customHeight="1"/>
    <row r="675" ht="24.95" customHeight="1"/>
    <row r="676" ht="24.95" customHeight="1"/>
    <row r="677" ht="24.95" customHeight="1"/>
    <row r="678" ht="24.95" customHeight="1"/>
    <row r="679" ht="24.95" customHeight="1"/>
  </sheetData>
  <mergeCells count="49">
    <mergeCell ref="B76:AA76"/>
    <mergeCell ref="B77:AA77"/>
    <mergeCell ref="B78:AA78"/>
    <mergeCell ref="B79:AA79"/>
    <mergeCell ref="B75:AA75"/>
    <mergeCell ref="A6:W6"/>
    <mergeCell ref="A7:AA7"/>
    <mergeCell ref="A8:AA8"/>
    <mergeCell ref="R9:Z9"/>
    <mergeCell ref="A30:W30"/>
    <mergeCell ref="A54:AA54"/>
    <mergeCell ref="R55:Z55"/>
    <mergeCell ref="B68:H68"/>
    <mergeCell ref="A74:AA74"/>
    <mergeCell ref="A31:W31"/>
    <mergeCell ref="A32:AA32"/>
    <mergeCell ref="R33:Z33"/>
    <mergeCell ref="A52:W52"/>
    <mergeCell ref="A53:W53"/>
    <mergeCell ref="B80:AA80"/>
    <mergeCell ref="B81:AA81"/>
    <mergeCell ref="B82:AA82"/>
    <mergeCell ref="B83:AA83"/>
    <mergeCell ref="B84:AA84"/>
    <mergeCell ref="B85:AA85"/>
    <mergeCell ref="B86:AA86"/>
    <mergeCell ref="B87:AA87"/>
    <mergeCell ref="A98:AA98"/>
    <mergeCell ref="A89:AA89"/>
    <mergeCell ref="A90:AA90"/>
    <mergeCell ref="A91:AA91"/>
    <mergeCell ref="A92:AA92"/>
    <mergeCell ref="A93:AA93"/>
    <mergeCell ref="A99:AA99"/>
    <mergeCell ref="A100:AA100"/>
    <mergeCell ref="A101:AA101"/>
    <mergeCell ref="A9:A10"/>
    <mergeCell ref="A33:A34"/>
    <mergeCell ref="A55:A56"/>
    <mergeCell ref="B9:B10"/>
    <mergeCell ref="B33:B34"/>
    <mergeCell ref="B55:B56"/>
    <mergeCell ref="AA9:AA10"/>
    <mergeCell ref="AA33:AA34"/>
    <mergeCell ref="AA55:AA56"/>
    <mergeCell ref="A94:AA94"/>
    <mergeCell ref="A95:AA95"/>
    <mergeCell ref="A96:AA96"/>
    <mergeCell ref="A97:AA97"/>
  </mergeCells>
  <printOptions horizontalCentered="1"/>
  <pageMargins left="0.62992125984251968" right="0.11811023622047245" top="0.47244094488188981" bottom="0.39370078740157483" header="0.47244094488188981" footer="0.51181102362204722"/>
  <pageSetup paperSize="9" firstPageNumber="0" orientation="landscape" useFirstPageNumber="1" r:id="rId1"/>
  <headerFooter alignWithMargins="0">
    <oddHeader>&amp;L&amp;G&amp;C&amp;G&amp;R&amp;G</oddHeader>
    <oddFooter>&amp;CDIRETORIA LEGISLATIVA
&amp;9DIVISÃO DE REGISTRO PARLAMENTAR&amp;10
&amp;8DEPARTAMENTO DE REGISTRO PARLAMENTAR</oddFooter>
  </headerFooter>
  <rowBreaks count="7" manualBreakCount="7">
    <brk id="49" max="16383" man="1"/>
    <brk id="522" max="16383" man="1"/>
    <brk id="540" max="16383" man="1"/>
    <brk id="583" max="16383" man="1"/>
    <brk id="601" max="16383" man="1"/>
    <brk id="645" max="16383" man="1"/>
    <brk id="663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NOV-ORD_2025</vt:lpstr>
      <vt:lpstr>'NOV-ORD_2025'!Area_de_impressao</vt:lpstr>
      <vt:lpstr>'NOV-ORD_2025'!Titulos_de_impressao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Glenda Cavalcante Albuquerque</dc:creator>
  <cp:lastModifiedBy>Francisco de Assis Costa Lima</cp:lastModifiedBy>
  <cp:lastPrinted>2025-12-09T16:06:46Z</cp:lastPrinted>
  <dcterms:created xsi:type="dcterms:W3CDTF">2013-03-04T16:11:00Z</dcterms:created>
  <dcterms:modified xsi:type="dcterms:W3CDTF">2025-12-09T17:40:30Z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1046-11.2.0.10265</vt:lpwstr>
  </property>
  <property fmtid="{D5CDD505-2E9C-101B-9397-08002B2CF9AE}" pid="3" name="ICV">
    <vt:lpwstr>DCBA7F8D7A0142B792B0F69F449B2D8E</vt:lpwstr>
  </property>
</Properties>
</file>